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RMV走貨表\"/>
    </mc:Choice>
  </mc:AlternateContent>
  <xr:revisionPtr revIDLastSave="0" documentId="13_ncr:1_{B49DD1B0-169A-4397-8D3B-9C1780D69F55}" xr6:coauthVersionLast="36" xr6:coauthVersionMax="36" xr10:uidLastSave="{00000000-0000-0000-0000-000000000000}"/>
  <bookViews>
    <workbookView xWindow="0" yWindow="0" windowWidth="15135" windowHeight="7575" xr2:uid="{00000000-000D-0000-FFFF-FFFF00000000}"/>
  </bookViews>
  <sheets>
    <sheet name="Maersk" sheetId="2" r:id="rId1"/>
    <sheet name="Sheet1" sheetId="7" r:id="rId2"/>
    <sheet name="範例" sheetId="6" r:id="rId3"/>
    <sheet name="門店清單" sheetId="4" state="hidden" r:id="rId4"/>
  </sheets>
  <definedNames>
    <definedName name="_xlnm.Print_Area" localSheetId="0">Maersk!$A$1:$M$36</definedName>
  </definedNames>
  <calcPr calcId="191029"/>
</workbook>
</file>

<file path=xl/calcChain.xml><?xml version="1.0" encoding="utf-8"?>
<calcChain xmlns="http://schemas.openxmlformats.org/spreadsheetml/2006/main">
  <c r="J4" i="6" l="1"/>
  <c r="L12" i="2" l="1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17" i="2"/>
  <c r="C18" i="2"/>
  <c r="C19" i="2"/>
  <c r="C20" i="2"/>
  <c r="C21" i="2"/>
  <c r="C22" i="2"/>
  <c r="C13" i="2"/>
  <c r="C14" i="2"/>
  <c r="C15" i="2"/>
  <c r="C16" i="2"/>
  <c r="C12" i="2"/>
  <c r="D100" i="7"/>
  <c r="D99" i="7"/>
  <c r="D98" i="7"/>
  <c r="D97" i="7"/>
  <c r="D96" i="7"/>
  <c r="D95" i="7"/>
  <c r="D94" i="7"/>
  <c r="D93" i="7"/>
  <c r="D92" i="7"/>
  <c r="D91" i="7"/>
  <c r="D90" i="7"/>
  <c r="D89" i="7"/>
  <c r="D88" i="7"/>
  <c r="D87" i="7"/>
  <c r="D86" i="7"/>
  <c r="D85" i="7"/>
  <c r="D84" i="7"/>
  <c r="D83" i="7"/>
  <c r="D82" i="7"/>
  <c r="D81" i="7"/>
  <c r="D80" i="7"/>
  <c r="D79" i="7"/>
  <c r="D78" i="7"/>
  <c r="D77" i="7"/>
  <c r="D76" i="7"/>
  <c r="D75" i="7"/>
  <c r="D74" i="7"/>
  <c r="D73" i="7"/>
  <c r="D72" i="7"/>
  <c r="D71" i="7"/>
  <c r="D70" i="7"/>
  <c r="D69" i="7"/>
  <c r="D68" i="7"/>
  <c r="D67" i="7"/>
  <c r="D66" i="7"/>
  <c r="D65" i="7"/>
  <c r="D64" i="7"/>
  <c r="D63" i="7"/>
  <c r="D62" i="7"/>
  <c r="D61" i="7"/>
  <c r="D60" i="7"/>
  <c r="D59" i="7"/>
  <c r="K43" i="6" l="1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I4" i="6"/>
  <c r="H4" i="6"/>
  <c r="G4" i="6"/>
  <c r="C4" i="6"/>
  <c r="K4" i="2" l="1"/>
  <c r="J4" i="2"/>
  <c r="I4" i="2"/>
  <c r="H4" i="2"/>
  <c r="L36" i="2"/>
  <c r="L35" i="2"/>
  <c r="L34" i="2"/>
  <c r="L33" i="2"/>
</calcChain>
</file>

<file path=xl/sharedStrings.xml><?xml version="1.0" encoding="utf-8"?>
<sst xmlns="http://schemas.openxmlformats.org/spreadsheetml/2006/main" count="369" uniqueCount="271">
  <si>
    <t>數量</t>
  </si>
  <si>
    <t>箱</t>
  </si>
  <si>
    <t>扎</t>
  </si>
  <si>
    <t>袋</t>
  </si>
  <si>
    <t>數量</t>
    <phoneticPr fontId="1" type="noConversion"/>
  </si>
  <si>
    <t>總數</t>
    <phoneticPr fontId="1" type="noConversion"/>
  </si>
  <si>
    <t>項目</t>
    <phoneticPr fontId="1" type="noConversion"/>
  </si>
  <si>
    <t>店舖</t>
    <phoneticPr fontId="1" type="noConversion"/>
  </si>
  <si>
    <t>送往店舖</t>
    <phoneticPr fontId="1" type="noConversion"/>
  </si>
  <si>
    <t>貨倉</t>
    <phoneticPr fontId="1" type="noConversion"/>
  </si>
  <si>
    <t>送往地點</t>
    <phoneticPr fontId="1" type="noConversion"/>
  </si>
  <si>
    <t>Maersk運輸收貨日期</t>
  </si>
  <si>
    <t>件</t>
    <phoneticPr fontId="1" type="noConversion"/>
  </si>
  <si>
    <t>B1</t>
  </si>
  <si>
    <t>備註</t>
  </si>
  <si>
    <t>AHKWF1234567890，(OPS)車兜</t>
  </si>
  <si>
    <t>AHKAL25070718，車兜-OPS</t>
  </si>
  <si>
    <t>送往店舖</t>
  </si>
  <si>
    <t>縂數量</t>
  </si>
  <si>
    <t>包</t>
  </si>
  <si>
    <t>師傅簽名</t>
  </si>
  <si>
    <t>同事簽名</t>
  </si>
  <si>
    <t xml:space="preserve"> FILA CORE HK</t>
  </si>
  <si>
    <r>
      <rPr>
        <b/>
        <sz val="22"/>
        <rFont val="微軟正黑體"/>
        <family val="2"/>
        <charset val="134"/>
      </rPr>
      <t>店代號</t>
    </r>
  </si>
  <si>
    <r>
      <rPr>
        <b/>
        <sz val="22"/>
        <rFont val="微軟正黑體"/>
        <family val="2"/>
        <charset val="134"/>
      </rPr>
      <t>店名</t>
    </r>
  </si>
  <si>
    <t xml:space="preserve">Reason </t>
  </si>
  <si>
    <r>
      <t xml:space="preserve">	</t>
    </r>
    <r>
      <rPr>
        <b/>
        <sz val="22"/>
        <rFont val="微軟正黑體"/>
        <family val="2"/>
        <charset val="134"/>
      </rPr>
      <t>旺角荷李活商業中心</t>
    </r>
  </si>
  <si>
    <t>RM1</t>
  </si>
  <si>
    <r>
      <rPr>
        <b/>
        <sz val="22"/>
        <rFont val="新細明體"/>
        <family val="1"/>
        <charset val="134"/>
      </rPr>
      <t>尖沙咀</t>
    </r>
    <r>
      <rPr>
        <b/>
        <sz val="22"/>
        <rFont val="Arial Black"/>
        <family val="2"/>
      </rPr>
      <t xml:space="preserve"> ISQUARE</t>
    </r>
  </si>
  <si>
    <t>RIS</t>
  </si>
  <si>
    <r>
      <t xml:space="preserve">	</t>
    </r>
    <r>
      <rPr>
        <b/>
        <sz val="22"/>
        <rFont val="微軟正黑體"/>
        <family val="2"/>
        <charset val="134"/>
      </rPr>
      <t>尖沙咀海港城</t>
    </r>
    <r>
      <rPr>
        <b/>
        <sz val="22"/>
        <rFont val="Arial Black"/>
        <family val="2"/>
      </rPr>
      <t xml:space="preserve"> </t>
    </r>
    <r>
      <rPr>
        <b/>
        <sz val="22"/>
        <rFont val="微軟正黑體"/>
        <family val="2"/>
        <charset val="134"/>
      </rPr>
      <t>海運大廈</t>
    </r>
  </si>
  <si>
    <t>RO4</t>
  </si>
  <si>
    <r>
      <t xml:space="preserve">Times Square </t>
    </r>
    <r>
      <rPr>
        <b/>
        <sz val="22"/>
        <rFont val="微軟正黑體"/>
        <family val="2"/>
        <charset val="134"/>
      </rPr>
      <t>時代廣場</t>
    </r>
  </si>
  <si>
    <t>RT5</t>
  </si>
  <si>
    <r>
      <t xml:space="preserve">	</t>
    </r>
    <r>
      <rPr>
        <b/>
        <sz val="22"/>
        <rFont val="微軟正黑體"/>
        <family val="2"/>
        <charset val="134"/>
      </rPr>
      <t>沙田新城市廣場</t>
    </r>
  </si>
  <si>
    <t>RNT</t>
  </si>
  <si>
    <r>
      <rPr>
        <b/>
        <sz val="22"/>
        <rFont val="微軟正黑體"/>
        <family val="2"/>
        <charset val="134"/>
      </rPr>
      <t>上水新都廣場</t>
    </r>
  </si>
  <si>
    <t>RSS</t>
  </si>
  <si>
    <r>
      <t xml:space="preserve">	</t>
    </r>
    <r>
      <rPr>
        <b/>
        <sz val="22"/>
        <rFont val="微軟正黑體"/>
        <family val="2"/>
        <charset val="134"/>
      </rPr>
      <t>元朗</t>
    </r>
    <r>
      <rPr>
        <b/>
        <sz val="22"/>
        <rFont val="Arial Black"/>
        <family val="2"/>
      </rPr>
      <t>YOHO Mall I</t>
    </r>
  </si>
  <si>
    <t>RYO</t>
  </si>
  <si>
    <r>
      <t xml:space="preserve">Telford Plaza Shop </t>
    </r>
    <r>
      <rPr>
        <b/>
        <sz val="22"/>
        <rFont val="微软雅黑"/>
        <family val="2"/>
        <charset val="134"/>
      </rPr>
      <t>德福廣場</t>
    </r>
  </si>
  <si>
    <t>RTC</t>
    <phoneticPr fontId="18" type="noConversion"/>
  </si>
  <si>
    <r>
      <rPr>
        <b/>
        <sz val="22"/>
        <rFont val="微軟正黑體"/>
        <family val="2"/>
        <charset val="134"/>
      </rPr>
      <t>又一城</t>
    </r>
    <r>
      <rPr>
        <b/>
        <sz val="22"/>
        <rFont val="Arial Black"/>
        <family val="2"/>
      </rPr>
      <t>Festival Walk</t>
    </r>
  </si>
  <si>
    <t>RF4</t>
  </si>
  <si>
    <r>
      <rPr>
        <b/>
        <sz val="22"/>
        <rFont val="微軟正黑體"/>
        <family val="2"/>
        <charset val="134"/>
      </rPr>
      <t>將軍澳</t>
    </r>
    <r>
      <rPr>
        <b/>
        <sz val="22"/>
        <rFont val="Arial Black"/>
        <family val="2"/>
      </rPr>
      <t>Popcorn</t>
    </r>
  </si>
  <si>
    <t>RPC</t>
  </si>
  <si>
    <r>
      <rPr>
        <b/>
        <sz val="22"/>
        <rFont val="細明體"/>
        <family val="3"/>
        <charset val="134"/>
      </rPr>
      <t>東涌</t>
    </r>
    <r>
      <rPr>
        <b/>
        <sz val="22"/>
        <rFont val="Arial Black"/>
        <family val="2"/>
      </rPr>
      <t>Citygate Outlet</t>
    </r>
  </si>
  <si>
    <t>RCG</t>
    <phoneticPr fontId="18" type="noConversion"/>
  </si>
  <si>
    <r>
      <t xml:space="preserve">	</t>
    </r>
    <r>
      <rPr>
        <b/>
        <sz val="22"/>
        <rFont val="微軟正黑體"/>
        <family val="2"/>
        <charset val="134"/>
      </rPr>
      <t>屯門</t>
    </r>
    <r>
      <rPr>
        <b/>
        <sz val="22"/>
        <rFont val="Arial Black"/>
        <family val="2"/>
      </rPr>
      <t>V City</t>
    </r>
  </si>
  <si>
    <t>RVC</t>
  </si>
  <si>
    <r>
      <t xml:space="preserve">Citygate Footwear (Outlet) </t>
    </r>
    <r>
      <rPr>
        <b/>
        <sz val="22"/>
        <rFont val="微软雅黑"/>
        <family val="2"/>
        <charset val="134"/>
      </rPr>
      <t>東薈城</t>
    </r>
  </si>
  <si>
    <t>RCS</t>
    <phoneticPr fontId="18" type="noConversion"/>
  </si>
  <si>
    <t>荃新天地店</t>
  </si>
  <si>
    <t>RCW</t>
  </si>
  <si>
    <r>
      <t xml:space="preserve">Kai Tak Sport Part </t>
    </r>
    <r>
      <rPr>
        <b/>
        <sz val="22"/>
        <rFont val="微软雅黑"/>
        <family val="2"/>
        <charset val="134"/>
      </rPr>
      <t>啟德體育園</t>
    </r>
  </si>
  <si>
    <t>RKT</t>
    <phoneticPr fontId="18" type="noConversion"/>
  </si>
  <si>
    <t xml:space="preserve"> Park Lane Shop 栢麗大道</t>
  </si>
  <si>
    <t>RP4</t>
  </si>
  <si>
    <r>
      <t xml:space="preserve">	</t>
    </r>
    <r>
      <rPr>
        <b/>
        <sz val="22"/>
        <rFont val="微軟正黑體"/>
        <family val="2"/>
        <charset val="134"/>
      </rPr>
      <t>大圍圍方</t>
    </r>
  </si>
  <si>
    <t>RTW</t>
  </si>
  <si>
    <t>CWB SOGO Dept. Store 銅鑼灣祟光百貨</t>
  </si>
  <si>
    <t>RS2</t>
  </si>
  <si>
    <r>
      <t xml:space="preserve">East Point City </t>
    </r>
    <r>
      <rPr>
        <b/>
        <sz val="22"/>
        <rFont val="微軟正黑體"/>
        <family val="2"/>
        <charset val="134"/>
      </rPr>
      <t>東港城</t>
    </r>
  </si>
  <si>
    <t>REP</t>
  </si>
  <si>
    <r>
      <t xml:space="preserve"> Tai Po Mega Mall </t>
    </r>
    <r>
      <rPr>
        <b/>
        <sz val="22"/>
        <rFont val="微軟正黑體"/>
        <family val="2"/>
        <charset val="134"/>
      </rPr>
      <t>大埔超級城</t>
    </r>
    <r>
      <rPr>
        <b/>
        <sz val="22"/>
        <rFont val="Arial Black"/>
        <family val="2"/>
      </rPr>
      <t xml:space="preserve"> </t>
    </r>
  </si>
  <si>
    <t>RMT</t>
  </si>
  <si>
    <r>
      <t xml:space="preserve">suen Wan Plaza </t>
    </r>
    <r>
      <rPr>
        <b/>
        <sz val="22"/>
        <rFont val="微軟正黑體"/>
        <family val="2"/>
        <charset val="134"/>
      </rPr>
      <t>荃灣廣場</t>
    </r>
  </si>
  <si>
    <t>RTP</t>
  </si>
  <si>
    <t xml:space="preserve">KT SOGO Dept. Store 啟德祟光百貨 </t>
  </si>
  <si>
    <t>RKS</t>
  </si>
  <si>
    <r>
      <t xml:space="preserve"> MOKO Pop up </t>
    </r>
    <r>
      <rPr>
        <b/>
        <sz val="22"/>
        <rFont val="微軟正黑體"/>
        <family val="2"/>
        <charset val="134"/>
      </rPr>
      <t>新世紀廣場</t>
    </r>
  </si>
  <si>
    <t>SP2</t>
  </si>
  <si>
    <t>FILA KIDS HK</t>
  </si>
  <si>
    <r>
      <t xml:space="preserve"> Ocean Terminal Kids Shop </t>
    </r>
    <r>
      <rPr>
        <sz val="22"/>
        <rFont val="新細明體"/>
        <family val="1"/>
        <charset val="134"/>
      </rPr>
      <t>海港城童裝</t>
    </r>
    <r>
      <rPr>
        <sz val="22"/>
        <rFont val="Arial Black"/>
        <family val="2"/>
      </rPr>
      <t xml:space="preserve"> </t>
    </r>
  </si>
  <si>
    <t>RHK</t>
  </si>
  <si>
    <r>
      <t xml:space="preserve">New Town Plaza Kids Shop </t>
    </r>
    <r>
      <rPr>
        <sz val="22"/>
        <rFont val="新細明體"/>
        <family val="1"/>
        <charset val="134"/>
      </rPr>
      <t>新城市廣場童裝</t>
    </r>
    <r>
      <rPr>
        <sz val="22"/>
        <rFont val="Arial Black"/>
        <family val="2"/>
      </rPr>
      <t xml:space="preserve"> </t>
    </r>
  </si>
  <si>
    <t>RNK</t>
  </si>
  <si>
    <r>
      <t xml:space="preserve"> Sogo Dept. Store Kids </t>
    </r>
    <r>
      <rPr>
        <sz val="22"/>
        <rFont val="新細明體"/>
        <family val="1"/>
        <charset val="134"/>
      </rPr>
      <t>祟光百貨</t>
    </r>
    <r>
      <rPr>
        <sz val="22"/>
        <rFont val="Arial Black"/>
        <family val="2"/>
      </rPr>
      <t xml:space="preserve"> </t>
    </r>
    <r>
      <rPr>
        <sz val="22"/>
        <rFont val="新細明體"/>
        <family val="1"/>
        <charset val="134"/>
      </rPr>
      <t>童裝</t>
    </r>
    <r>
      <rPr>
        <sz val="22"/>
        <rFont val="Arial Black"/>
        <family val="2"/>
      </rPr>
      <t xml:space="preserve"> </t>
    </r>
  </si>
  <si>
    <t>RSK</t>
  </si>
  <si>
    <t>FILA FUSION  HK</t>
  </si>
  <si>
    <t xml:space="preserve"> Kwun Tong apm</t>
  </si>
  <si>
    <t>RAF</t>
  </si>
  <si>
    <r>
      <t xml:space="preserve"> Citygate Fusion Outlet Shop </t>
    </r>
    <r>
      <rPr>
        <sz val="22"/>
        <rFont val="新細明體"/>
        <family val="1"/>
        <charset val="134"/>
      </rPr>
      <t>東薈城</t>
    </r>
  </si>
  <si>
    <t>RDF</t>
  </si>
  <si>
    <r>
      <t xml:space="preserve"> Langham Place Fusion Shop </t>
    </r>
    <r>
      <rPr>
        <sz val="22"/>
        <rFont val="新細明體"/>
        <family val="1"/>
        <charset val="134"/>
      </rPr>
      <t>朗豪坊</t>
    </r>
    <r>
      <rPr>
        <sz val="22"/>
        <rFont val="Arial Black"/>
        <family val="2"/>
      </rPr>
      <t xml:space="preserve"> </t>
    </r>
  </si>
  <si>
    <t>RLF</t>
  </si>
  <si>
    <t xml:space="preserve"> V City Fusion</t>
  </si>
  <si>
    <t>RVF</t>
  </si>
  <si>
    <t xml:space="preserve"> Ocean Terminal LCX Fusion</t>
  </si>
  <si>
    <t>ROF</t>
  </si>
  <si>
    <t>FILA WHR  HK</t>
  </si>
  <si>
    <r>
      <t>A1-</t>
    </r>
    <r>
      <rPr>
        <sz val="28"/>
        <color indexed="63"/>
        <rFont val="SimSun"/>
        <charset val="134"/>
      </rPr>
      <t>正品主倉</t>
    </r>
  </si>
  <si>
    <t>WHR</t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</si>
  <si>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批發</t>
    </r>
    <r>
      <rPr>
        <sz val="28"/>
        <color indexed="63"/>
        <rFont val="Arial Black"/>
        <family val="2"/>
      </rPr>
      <t>/</t>
    </r>
    <r>
      <rPr>
        <sz val="28"/>
        <color indexed="63"/>
        <rFont val="SimSun"/>
        <charset val="134"/>
      </rPr>
      <t>寄賣業務暫存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</si>
  <si>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採購部門辦公室</t>
    </r>
    <r>
      <rPr>
        <sz val="28"/>
        <color indexed="63"/>
        <rFont val="Arial Black"/>
        <family val="2"/>
      </rPr>
      <t>/</t>
    </r>
    <r>
      <rPr>
        <sz val="28"/>
        <color indexed="63"/>
        <rFont val="SimSun"/>
        <charset val="134"/>
      </rPr>
      <t>殘次品倉</t>
    </r>
  </si>
  <si>
    <r>
      <t>C1-</t>
    </r>
    <r>
      <rPr>
        <sz val="28"/>
        <color indexed="63"/>
        <rFont val="SimSun"/>
        <charset val="134"/>
      </rPr>
      <t>瑕疵品倉</t>
    </r>
  </si>
  <si>
    <r>
      <t>D1-</t>
    </r>
    <r>
      <rPr>
        <sz val="28"/>
        <color indexed="63"/>
        <rFont val="SimSun"/>
        <charset val="134"/>
      </rPr>
      <t>報廢品倉</t>
    </r>
  </si>
  <si>
    <r>
      <t>A2-</t>
    </r>
    <r>
      <rPr>
        <sz val="28"/>
        <color indexed="63"/>
        <rFont val="SimSun"/>
        <charset val="134"/>
      </rPr>
      <t>贈品倉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</si>
  <si>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運營部制服</t>
    </r>
  </si>
  <si>
    <r>
      <t>X1-</t>
    </r>
    <r>
      <rPr>
        <sz val="28"/>
        <color indexed="63"/>
        <rFont val="SimSun"/>
        <charset val="134"/>
      </rPr>
      <t>中轉倉</t>
    </r>
  </si>
  <si>
    <r>
      <t>A3-</t>
    </r>
    <r>
      <rPr>
        <sz val="28"/>
        <color indexed="63"/>
        <rFont val="SimSun"/>
        <charset val="134"/>
      </rPr>
      <t>貨品暫存倉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</si>
  <si>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退貨暫存</t>
    </r>
  </si>
  <si>
    <r>
      <t>A4-</t>
    </r>
    <r>
      <rPr>
        <sz val="28"/>
        <color indexed="63"/>
        <rFont val="SimSun"/>
        <charset val="134"/>
      </rPr>
      <t>制服倉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</si>
  <si>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辦公室市場部貨品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</si>
  <si>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辦公室物流部貨品</t>
    </r>
  </si>
  <si>
    <r>
      <t>A5-</t>
    </r>
    <r>
      <rPr>
        <sz val="28"/>
        <color indexed="63"/>
        <rFont val="SimSun"/>
        <charset val="134"/>
      </rPr>
      <t>電商倉</t>
    </r>
  </si>
  <si>
    <r>
      <t>B1-</t>
    </r>
    <r>
      <rPr>
        <sz val="28"/>
        <color indexed="63"/>
        <rFont val="SimSun"/>
        <charset val="134"/>
      </rPr>
      <t>包裝問題倉</t>
    </r>
  </si>
  <si>
    <r>
      <t>T1-</t>
    </r>
    <r>
      <rPr>
        <sz val="28"/>
        <color indexed="63"/>
        <rFont val="SimSun"/>
        <charset val="134"/>
      </rPr>
      <t>退貨處理倉</t>
    </r>
  </si>
  <si>
    <r>
      <t>F1-</t>
    </r>
    <r>
      <rPr>
        <sz val="28"/>
        <color indexed="63"/>
        <rFont val="SimSun"/>
        <charset val="134"/>
      </rPr>
      <t>工廠殘次倉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</si>
  <si>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報廢處理倉</t>
    </r>
  </si>
  <si>
    <r>
      <rPr>
        <sz val="28"/>
        <color rgb="FF33333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工服處理倉</t>
    </r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</si>
  <si>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批發</t>
    </r>
    <r>
      <rPr>
        <sz val="28"/>
        <color rgb="FF333333"/>
        <rFont val="Arial Black"/>
        <family val="2"/>
      </rPr>
      <t>/</t>
    </r>
    <r>
      <rPr>
        <sz val="28"/>
        <color rgb="FF333333"/>
        <rFont val="Tahoma"/>
        <family val="2"/>
      </rPr>
      <t>寄賣業務暫存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</si>
  <si>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M1002A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</si>
  <si>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採購部門辦公室</t>
    </r>
    <r>
      <rPr>
        <sz val="28"/>
        <color rgb="FF333333"/>
        <rFont val="Arial Black"/>
        <family val="2"/>
      </rPr>
      <t>/</t>
    </r>
    <r>
      <rPr>
        <sz val="28"/>
        <color rgb="FF333333"/>
        <rFont val="Tahoma"/>
        <family val="2"/>
      </rPr>
      <t>殘次品倉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</si>
  <si>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M1003A</t>
  </si>
  <si>
    <r>
      <t>C1-MRSK-SZ-</t>
    </r>
    <r>
      <rPr>
        <sz val="28"/>
        <color rgb="FF333333"/>
        <rFont val="Tahoma"/>
        <family val="2"/>
      </rPr>
      <t>瑕疵品倉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</si>
  <si>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M1004A</t>
  </si>
  <si>
    <r>
      <t>D1-MRSK-SZ-</t>
    </r>
    <r>
      <rPr>
        <sz val="28"/>
        <color rgb="FF333333"/>
        <rFont val="Tahoma"/>
        <family val="2"/>
      </rPr>
      <t>報廢品倉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</si>
  <si>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M1005A</t>
  </si>
  <si>
    <r>
      <t>A2-MRSK-SZ-</t>
    </r>
    <r>
      <rPr>
        <sz val="28"/>
        <color rgb="FF333333"/>
        <rFont val="Tahoma"/>
        <family val="2"/>
      </rPr>
      <t>贈品倉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</si>
  <si>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M1006A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</si>
  <si>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運營部制服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</si>
  <si>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M1007A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</si>
  <si>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退貨回國內暫存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</si>
  <si>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M1008A</t>
  </si>
  <si>
    <r>
      <t>X1-MRSK-SZ-</t>
    </r>
    <r>
      <rPr>
        <sz val="28"/>
        <color rgb="FF333333"/>
        <rFont val="Tahoma"/>
        <family val="2"/>
      </rPr>
      <t>中轉倉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</si>
  <si>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M1009A</t>
  </si>
  <si>
    <r>
      <t>A3-MRSK-SZ-</t>
    </r>
    <r>
      <rPr>
        <sz val="28"/>
        <color rgb="FF333333"/>
        <rFont val="Tahoma"/>
        <family val="2"/>
      </rPr>
      <t>貨品暫存倉</t>
    </r>
    <r>
      <rPr>
        <sz val="28"/>
        <color rgb="FF333333"/>
        <rFont val="Arial Black"/>
        <family val="2"/>
      </rPr>
      <t>MKT(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</si>
  <si>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M1010A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</si>
  <si>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退貨暫存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</si>
  <si>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M1011A</t>
  </si>
  <si>
    <r>
      <t>A4-MRSK-SZ-</t>
    </r>
    <r>
      <rPr>
        <sz val="28"/>
        <color rgb="FF333333"/>
        <rFont val="Tahoma"/>
        <family val="2"/>
      </rPr>
      <t>制服倉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</si>
  <si>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M1013A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</si>
  <si>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辦公室市場部貨品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</si>
  <si>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M1014A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</si>
  <si>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辦公室物流部貨品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</si>
  <si>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M1015A</t>
  </si>
  <si>
    <r>
      <t>B1-MRSK-SZ-</t>
    </r>
    <r>
      <rPr>
        <sz val="28"/>
        <color rgb="FF333333"/>
        <rFont val="Tahoma"/>
        <family val="2"/>
      </rPr>
      <t>包裝問題倉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</si>
  <si>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M1018A</t>
  </si>
  <si>
    <r>
      <t>T1-MRSK-SZ-</t>
    </r>
    <r>
      <rPr>
        <sz val="28"/>
        <color rgb="FF333333"/>
        <rFont val="Tahoma"/>
        <family val="2"/>
      </rPr>
      <t>退貨處理倉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</si>
  <si>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M1019A</t>
  </si>
  <si>
    <r>
      <t>T2-MRSK-SZ-</t>
    </r>
    <r>
      <rPr>
        <sz val="28"/>
        <color rgb="FF333333"/>
        <rFont val="Tahoma"/>
        <family val="2"/>
      </rPr>
      <t>電商退貨處理倉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</si>
  <si>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M1020A</t>
  </si>
  <si>
    <r>
      <t>H1-MRSK-SZ-</t>
    </r>
    <r>
      <rPr>
        <sz val="28"/>
        <color rgb="FF333333"/>
        <rFont val="Tahoma"/>
        <family val="2"/>
      </rPr>
      <t>凍結倉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</si>
  <si>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M1022A</t>
  </si>
  <si>
    <r>
      <t>F1-MRSK-SZ-</t>
    </r>
    <r>
      <rPr>
        <sz val="28"/>
        <color rgb="FF333333"/>
        <rFont val="Tahoma"/>
        <family val="2"/>
      </rPr>
      <t>工廠殘次倉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</si>
  <si>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M1023A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</si>
  <si>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越庫倉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</si>
  <si>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M1024A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</si>
  <si>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報廢處理倉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</si>
  <si>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M1025A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</si>
  <si>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工服處理倉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</si>
  <si>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M1026A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</si>
  <si>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貨通中轉虛擬倉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</si>
  <si>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M1027A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</si>
  <si>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斐乐陈列物料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</si>
  <si>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M1028A</t>
  </si>
  <si>
    <t xml:space="preserve">FILA MACAU </t>
  </si>
  <si>
    <r>
      <rPr>
        <b/>
        <sz val="22"/>
        <rFont val="微軟正黑體"/>
        <family val="2"/>
        <charset val="134"/>
      </rPr>
      <t>澳門威尼斯人旗艦店</t>
    </r>
  </si>
  <si>
    <t>RMA</t>
  </si>
  <si>
    <r>
      <rPr>
        <b/>
        <sz val="22"/>
        <rFont val="微軟正黑體"/>
        <family val="2"/>
        <charset val="134"/>
      </rPr>
      <t>澳門威尼斯人大運河店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</si>
  <si>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RMV</t>
  </si>
  <si>
    <r>
      <t xml:space="preserve"> Londoner (</t>
    </r>
    <r>
      <rPr>
        <b/>
        <sz val="22"/>
        <rFont val="細明體"/>
        <family val="3"/>
        <charset val="134"/>
      </rPr>
      <t>大貨</t>
    </r>
    <r>
      <rPr>
        <b/>
        <sz val="22"/>
        <rFont val="Arial Black"/>
        <family val="2"/>
      </rPr>
      <t>)</t>
    </r>
  </si>
  <si>
    <t>RML</t>
    <phoneticPr fontId="18" type="noConversion"/>
  </si>
  <si>
    <r>
      <rPr>
        <b/>
        <sz val="22"/>
        <rFont val="微軟正黑體"/>
        <family val="2"/>
        <charset val="134"/>
      </rPr>
      <t>澳門倫敦人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</si>
  <si>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RMC</t>
  </si>
  <si>
    <r>
      <rPr>
        <b/>
        <sz val="22"/>
        <rFont val="微軟正黑體"/>
        <family val="2"/>
        <charset val="134"/>
      </rPr>
      <t>澳門板樟堂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</si>
  <si>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RMD</t>
  </si>
  <si>
    <r>
      <rPr>
        <b/>
        <sz val="22"/>
        <rFont val="微軟正黑體"/>
        <family val="2"/>
        <charset val="134"/>
      </rPr>
      <t>澳門新八佰伴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</si>
  <si>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RYC</t>
  </si>
  <si>
    <r>
      <rPr>
        <b/>
        <sz val="22"/>
        <rFont val="微軟正黑體"/>
        <family val="2"/>
        <charset val="134"/>
      </rPr>
      <t>澳門葡京人</t>
    </r>
    <r>
      <rPr>
        <b/>
        <sz val="22"/>
        <rFont val="Arial Black"/>
        <family val="2"/>
      </rPr>
      <t>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</si>
  <si>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RMB</t>
  </si>
  <si>
    <t>FILA MACAU KIDS</t>
    <phoneticPr fontId="18" type="noConversion"/>
  </si>
  <si>
    <r>
      <rPr>
        <b/>
        <sz val="22"/>
        <rFont val="微軟正黑體"/>
        <family val="2"/>
        <charset val="134"/>
      </rPr>
      <t>澳門倫敦人</t>
    </r>
    <r>
      <rPr>
        <b/>
        <sz val="22"/>
        <rFont val="Arial Black"/>
        <family val="2"/>
      </rPr>
      <t xml:space="preserve"> (KIDS)</t>
    </r>
  </si>
  <si>
    <t>RCK</t>
  </si>
  <si>
    <r>
      <rPr>
        <b/>
        <sz val="22"/>
        <rFont val="微軟正黑體"/>
        <family val="2"/>
        <charset val="134"/>
      </rPr>
      <t>澳門新八佰伴</t>
    </r>
    <r>
      <rPr>
        <b/>
        <sz val="22"/>
        <rFont val="Arial Black"/>
        <family val="2"/>
      </rPr>
      <t xml:space="preserve"> (KIDS)</t>
    </r>
  </si>
  <si>
    <t>RYK</t>
  </si>
  <si>
    <r>
      <rPr>
        <b/>
        <sz val="22"/>
        <rFont val="微軟正黑體"/>
        <family val="2"/>
        <charset val="134"/>
      </rPr>
      <t>澳門上葡京人</t>
    </r>
    <r>
      <rPr>
        <b/>
        <sz val="22"/>
        <rFont val="Arial Black"/>
        <family val="2"/>
      </rPr>
      <t xml:space="preserve"> (KIDS)</t>
    </r>
  </si>
  <si>
    <t>SPL</t>
  </si>
  <si>
    <r>
      <t xml:space="preserve">FILA MACAU </t>
    </r>
    <r>
      <rPr>
        <b/>
        <sz val="22"/>
        <rFont val="細明體"/>
        <family val="3"/>
        <charset val="134"/>
      </rPr>
      <t>道具</t>
    </r>
  </si>
  <si>
    <t>7221-1</t>
    <phoneticPr fontId="18" type="noConversion"/>
  </si>
  <si>
    <t>7211-1</t>
    <phoneticPr fontId="18" type="noConversion"/>
  </si>
  <si>
    <t>7226-1</t>
    <phoneticPr fontId="18" type="noConversion"/>
  </si>
  <si>
    <t>7213-1</t>
    <phoneticPr fontId="18" type="noConversion"/>
  </si>
  <si>
    <t>7215-1</t>
    <phoneticPr fontId="18" type="noConversion"/>
  </si>
  <si>
    <t>7227-1</t>
    <phoneticPr fontId="18" type="noConversion"/>
  </si>
  <si>
    <t>7225-1</t>
    <phoneticPr fontId="18" type="noConversion"/>
  </si>
  <si>
    <r>
      <t xml:space="preserve">FILA MACAU KIDS </t>
    </r>
    <r>
      <rPr>
        <b/>
        <sz val="22"/>
        <rFont val="細明體"/>
        <family val="3"/>
        <charset val="134"/>
      </rPr>
      <t>道具</t>
    </r>
  </si>
  <si>
    <t>7217-1</t>
    <phoneticPr fontId="18" type="noConversion"/>
  </si>
  <si>
    <t>7224-1</t>
    <phoneticPr fontId="18" type="noConversion"/>
  </si>
  <si>
    <t>7292-1</t>
    <phoneticPr fontId="18" type="noConversion"/>
  </si>
  <si>
    <r>
      <rPr>
        <b/>
        <sz val="22"/>
        <rFont val="細明體"/>
        <family val="3"/>
        <charset val="134"/>
      </rPr>
      <t>门店职员信息</t>
    </r>
  </si>
  <si>
    <t>P2223  Eric</t>
    <phoneticPr fontId="8" type="noConversion"/>
  </si>
  <si>
    <r>
      <rPr>
        <sz val="22"/>
        <rFont val="細明體"/>
        <family val="3"/>
        <charset val="134"/>
      </rPr>
      <t>是</t>
    </r>
  </si>
  <si>
    <r>
      <t xml:space="preserve">RMV </t>
    </r>
    <r>
      <rPr>
        <b/>
        <sz val="22"/>
        <rFont val="細明體"/>
        <family val="3"/>
        <charset val="134"/>
      </rPr>
      <t>同事</t>
    </r>
  </si>
  <si>
    <t>M2487 Mi</t>
  </si>
  <si>
    <r>
      <rPr>
        <sz val="22"/>
        <rFont val="細明體"/>
        <family val="3"/>
        <charset val="134"/>
      </rPr>
      <t>否</t>
    </r>
  </si>
  <si>
    <t>M1815 Tim</t>
  </si>
  <si>
    <t>M1996 Maggie</t>
  </si>
  <si>
    <t>M1776 Derrick</t>
  </si>
  <si>
    <t>M2651 Kris</t>
  </si>
  <si>
    <t>M2518 Silver</t>
  </si>
  <si>
    <t>M0471 Calvin</t>
  </si>
  <si>
    <t>M1980 Jessica</t>
  </si>
  <si>
    <t>M0924 Daniel</t>
  </si>
  <si>
    <t>M2798 Ryan</t>
    <phoneticPr fontId="18" type="noConversion"/>
  </si>
  <si>
    <t>M0990 Mia</t>
  </si>
  <si>
    <t>M2801 Fanny</t>
  </si>
  <si>
    <t>M1349 Kan</t>
  </si>
  <si>
    <t>M2172 Janet</t>
  </si>
  <si>
    <t>M1828 Iris</t>
  </si>
  <si>
    <t>M2767 Christy</t>
    <phoneticPr fontId="18" type="noConversion"/>
  </si>
  <si>
    <t>M2034 Joanna</t>
  </si>
  <si>
    <t>M2867 Nora</t>
    <phoneticPr fontId="18" type="noConversion"/>
  </si>
  <si>
    <t>M2902 Carmen</t>
    <phoneticPr fontId="18" type="noConversion"/>
  </si>
  <si>
    <t>M2388 Queen</t>
  </si>
  <si>
    <t>P2223 Eric</t>
    <phoneticPr fontId="18" type="noConversion"/>
  </si>
  <si>
    <t>M2491 Keith</t>
  </si>
  <si>
    <t>P2370 Alan</t>
    <phoneticPr fontId="18" type="noConversion"/>
  </si>
  <si>
    <t>P2351 Wendy</t>
    <phoneticPr fontId="18" type="noConversion"/>
  </si>
  <si>
    <t>M2521 Maggie</t>
  </si>
  <si>
    <t>M2595 Anson</t>
  </si>
  <si>
    <t>M2532 Nana</t>
  </si>
  <si>
    <t>M2661 Losa</t>
  </si>
  <si>
    <t>M2669 Yoyo</t>
  </si>
  <si>
    <t>M1442 Phoebe</t>
  </si>
  <si>
    <t>M0620 Miki</t>
  </si>
  <si>
    <t>M2382 Yuki</t>
  </si>
  <si>
    <t>M0989 Susanna</t>
  </si>
  <si>
    <t>M1758 May</t>
  </si>
  <si>
    <t>M2617 Hiley</t>
  </si>
  <si>
    <t>M0699 Bonnie</t>
  </si>
  <si>
    <t>M2519 Lucas</t>
  </si>
  <si>
    <t>M2616 Lube</t>
  </si>
  <si>
    <t>M1275 Man</t>
  </si>
  <si>
    <t>M2596 Sandy</t>
  </si>
  <si>
    <t>M2573 Anna</t>
  </si>
  <si>
    <t>M1914 Ivan</t>
  </si>
  <si>
    <t>M0624 Vicky</t>
  </si>
  <si>
    <t>M1436 Khaki</t>
  </si>
  <si>
    <t>M2181 Sarah</t>
  </si>
  <si>
    <t>M1317 Winnie</t>
  </si>
  <si>
    <t>M2674 Ecko</t>
  </si>
  <si>
    <t>M2694 Tobey</t>
  </si>
  <si>
    <t>M2701 Meow</t>
  </si>
  <si>
    <t>M2707 Cherry</t>
  </si>
  <si>
    <t>M2710 Pan</t>
  </si>
  <si>
    <t>M2698 June</t>
  </si>
  <si>
    <t>M2720 Ceci</t>
  </si>
  <si>
    <t>M2788 Phoebe</t>
  </si>
  <si>
    <t>M2825 Katherine</t>
  </si>
  <si>
    <t>M2759 Julia</t>
  </si>
  <si>
    <t>M2784 Tina</t>
  </si>
  <si>
    <t>M2767 Christy</t>
  </si>
  <si>
    <t>M2798 Ryan</t>
  </si>
  <si>
    <t>M2822 Gary</t>
  </si>
  <si>
    <t>M2760 Kelthy</t>
  </si>
  <si>
    <t>M2818 Kelvin</t>
  </si>
  <si>
    <t>M2766 Bobo</t>
  </si>
  <si>
    <t>M2774 Watson</t>
  </si>
  <si>
    <t>M2849 Carey</t>
  </si>
  <si>
    <t>店舖代碼</t>
  </si>
  <si>
    <t xml:space="preserve">	AHKAL25100593	</t>
  </si>
  <si>
    <t>AHKAL25100727</t>
  </si>
  <si>
    <t xml:space="preserve">AHKAL25100910,AHKAL25100899,	AHKAL25100898,                AHKAL25100897,AHKAL25100896,AHKAL25100895,              	AHKAL25100893	,AHKAL25100890	</t>
  </si>
  <si>
    <t>2部車兜/1只巴士站</t>
  </si>
  <si>
    <t>巴士站</t>
  </si>
  <si>
    <t xml:space="preserve">MAtoMD#AHKAL25100884,	AHKAL25100883,                 AHKAL25100881,AHKAL25100779,  	AHKAL25100778	</t>
  </si>
  <si>
    <t>AHKWF2510000132(RMA壞貨 TO WHR)</t>
  </si>
  <si>
    <t>AHKWF2510000232(RMV壞貨 TO WHR)</t>
  </si>
  <si>
    <t>MAtoML#AHKAL25100927,AHKAL25100928,AHKAL25100929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</si>
</sst>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&quot;月&quot;d&quot;日&quot;"/>
    <numFmt numFmtId="165" formatCode="0_);[Red]\(0\)"/>
  </numFmts>
  <fonts count="37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b/>
      <sz val="22"/>
      <color theme="1"/>
      <name val="新細明體"/>
      <family val="1"/>
      <charset val="136"/>
      <scheme val="minor"/>
    </font>
    <font>
      <sz val="2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16"/>
      <color theme="1"/>
      <name val="新細明體"/>
      <family val="2"/>
      <scheme val="minor"/>
    </font>
    <font>
      <b/>
      <sz val="16"/>
      <color theme="1"/>
      <name val="新細明體"/>
      <family val="2"/>
      <scheme val="minor"/>
    </font>
    <font>
      <b/>
      <sz val="20"/>
      <color theme="1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b/>
      <sz val="20"/>
      <color theme="1"/>
      <name val="新細明體"/>
      <family val="1"/>
      <charset val="136"/>
      <scheme val="minor"/>
    </font>
    <font>
      <b/>
      <sz val="26"/>
      <color theme="1"/>
      <name val="新細明體"/>
      <family val="2"/>
      <scheme val="minor"/>
    </font>
    <font>
      <sz val="36"/>
      <color theme="1"/>
      <name val="新細明體"/>
      <family val="2"/>
      <scheme val="minor"/>
    </font>
    <font>
      <b/>
      <sz val="36"/>
      <color theme="1"/>
      <name val="新細明體"/>
      <family val="2"/>
      <scheme val="minor"/>
    </font>
    <font>
      <b/>
      <sz val="30"/>
      <color theme="1"/>
      <name val="新細明體"/>
      <family val="2"/>
      <scheme val="minor"/>
    </font>
    <font>
      <sz val="28"/>
      <color theme="1"/>
      <name val="新細明體"/>
      <family val="2"/>
      <scheme val="minor"/>
    </font>
    <font>
      <b/>
      <sz val="30"/>
      <color theme="1"/>
      <name val="新細明體"/>
      <family val="1"/>
      <charset val="136"/>
      <scheme val="minor"/>
    </font>
    <font>
      <sz val="12"/>
      <color rgb="FF9C5700"/>
      <name val="新細明體"/>
      <family val="2"/>
      <charset val="136"/>
      <scheme val="minor"/>
    </font>
    <font>
      <b/>
      <sz val="22"/>
      <name val="Arial Black"/>
      <family val="2"/>
    </font>
    <font>
      <b/>
      <sz val="22"/>
      <name val="微軟正黑體"/>
      <family val="2"/>
      <charset val="134"/>
    </font>
    <font>
      <sz val="22"/>
      <name val="Arial Black"/>
      <family val="2"/>
    </font>
    <font>
      <sz val="12"/>
      <color theme="1"/>
      <name val="Arial Black"/>
      <family val="2"/>
    </font>
    <font>
      <sz val="28"/>
      <name val="Arial Black"/>
      <family val="2"/>
    </font>
    <font>
      <b/>
      <sz val="22"/>
      <name val="新細明體"/>
      <family val="1"/>
      <charset val="134"/>
    </font>
    <font>
      <b/>
      <sz val="22"/>
      <name val="微软雅黑"/>
      <family val="2"/>
      <charset val="134"/>
    </font>
    <font>
      <b/>
      <sz val="22"/>
      <name val="細明體"/>
      <family val="3"/>
      <charset val="134"/>
    </font>
    <font>
      <sz val="22"/>
      <name val="新細明體"/>
      <family val="1"/>
      <charset val="134"/>
    </font>
    <font>
      <sz val="28"/>
      <color rgb="FF333333"/>
      <name val="Arial Black"/>
      <family val="2"/>
    </font>
    <font>
      <sz val="28"/>
      <color indexed="63"/>
      <name val="SimSun"/>
      <charset val="134"/>
    </font>
    <font>
      <b/>
      <sz val="28"/>
      <name val="Arial Black"/>
      <family val="2"/>
    </font>
    <font>
      <sz val="28"/>
      <color indexed="63"/>
      <name val="Arial Black"/>
      <family val="2"/>
    </font>
    <font>
      <sz val="28"/>
      <color rgb="FF333333"/>
      <name val="SimSun"/>
      <charset val="134"/>
    </font>
    <font>
      <sz val="28"/>
      <color rgb="FF333333"/>
      <name val="Tahoma"/>
      <family val="2"/>
    </font>
    <font>
      <sz val="22"/>
      <name val="細明體"/>
      <family val="3"/>
      <charset val="134"/>
    </font>
    <font>
      <sz val="26"/>
      <color theme="1"/>
      <name val="新細明體"/>
      <family val="2"/>
      <scheme val="minor"/>
    </font>
    <font>
      <b/>
      <sz val="36"/>
      <color theme="1"/>
      <name val="新細明體"/>
      <family val="1"/>
      <charset val="136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-0.249977111117893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64" fontId="13" fillId="6" borderId="2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5" borderId="28" xfId="0" applyFont="1" applyFill="1" applyBorder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  <xf numFmtId="0" fontId="14" fillId="7" borderId="10" xfId="0" applyFont="1" applyFill="1" applyBorder="1" applyAlignment="1" applyProtection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4" fillId="8" borderId="10" xfId="0" applyFont="1" applyFill="1" applyBorder="1" applyAlignment="1" applyProtection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8" borderId="9" xfId="0" applyFont="1" applyFill="1" applyBorder="1" applyAlignment="1" applyProtection="1">
      <alignment horizontal="center" vertical="center"/>
    </xf>
    <xf numFmtId="0" fontId="14" fillId="8" borderId="38" xfId="0" applyFont="1" applyFill="1" applyBorder="1" applyAlignment="1" applyProtection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19" fillId="9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8" fillId="10" borderId="2" xfId="0" applyFont="1" applyFill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165" fontId="19" fillId="0" borderId="2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2" fillId="7" borderId="2" xfId="0" applyFont="1" applyFill="1" applyBorder="1" applyAlignment="1">
      <alignment horizontal="center" vertical="center"/>
    </xf>
    <xf numFmtId="0" fontId="12" fillId="7" borderId="10" xfId="0" applyFont="1" applyFill="1" applyBorder="1" applyAlignment="1">
      <alignment horizontal="center" vertical="center"/>
    </xf>
    <xf numFmtId="0" fontId="15" fillId="4" borderId="38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2" fillId="7" borderId="6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 wrapText="1"/>
    </xf>
    <xf numFmtId="0" fontId="13" fillId="3" borderId="39" xfId="0" applyFont="1" applyFill="1" applyBorder="1" applyAlignment="1">
      <alignment horizontal="center" vertical="center"/>
    </xf>
    <xf numFmtId="0" fontId="36" fillId="7" borderId="5" xfId="0" applyFont="1" applyFill="1" applyBorder="1" applyAlignment="1">
      <alignment horizontal="center" vertical="center"/>
    </xf>
    <xf numFmtId="0" fontId="36" fillId="7" borderId="43" xfId="0" applyFont="1" applyFill="1" applyBorder="1" applyAlignment="1">
      <alignment horizontal="center" vertical="center"/>
    </xf>
    <xf numFmtId="0" fontId="14" fillId="7" borderId="16" xfId="0" applyFont="1" applyFill="1" applyBorder="1" applyAlignment="1">
      <alignment horizontal="center" vertical="center"/>
    </xf>
    <xf numFmtId="0" fontId="14" fillId="7" borderId="11" xfId="0" applyFont="1" applyFill="1" applyBorder="1" applyAlignment="1" applyProtection="1">
      <alignment horizontal="center" vertical="center"/>
    </xf>
    <xf numFmtId="0" fontId="14" fillId="4" borderId="45" xfId="0" applyFont="1" applyFill="1" applyBorder="1" applyAlignment="1">
      <alignment horizontal="center" vertical="center"/>
    </xf>
    <xf numFmtId="0" fontId="14" fillId="4" borderId="46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7" borderId="40" xfId="0" applyFont="1" applyFill="1" applyBorder="1" applyAlignment="1">
      <alignment horizontal="center" vertical="center"/>
    </xf>
    <xf numFmtId="0" fontId="14" fillId="7" borderId="42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39" xfId="0" applyFont="1" applyFill="1" applyBorder="1" applyAlignment="1">
      <alignment horizontal="center" vertical="center"/>
    </xf>
    <xf numFmtId="0" fontId="14" fillId="8" borderId="40" xfId="0" applyFont="1" applyFill="1" applyBorder="1" applyAlignment="1">
      <alignment horizontal="center" vertical="center"/>
    </xf>
    <xf numFmtId="0" fontId="14" fillId="8" borderId="41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30" xfId="0" applyFont="1" applyFill="1" applyBorder="1" applyAlignment="1">
      <alignment horizontal="center" vertical="center"/>
    </xf>
    <xf numFmtId="0" fontId="14" fillId="5" borderId="31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23" xfId="0" applyFont="1" applyFill="1" applyBorder="1" applyAlignment="1">
      <alignment horizontal="center" vertical="center"/>
    </xf>
    <xf numFmtId="0" fontId="19" fillId="11" borderId="47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0" fontId="10" fillId="7" borderId="28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</cellXfs>
  <cellStyles count="1">
    <cellStyle name="一般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1</xdr:row>
      <xdr:rowOff>68035</xdr:rowOff>
    </xdr:from>
    <xdr:to>
      <xdr:col>3</xdr:col>
      <xdr:colOff>1006929</xdr:colOff>
      <xdr:row>2</xdr:row>
      <xdr:rowOff>54428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CE7FF75E-BAA8-4991-A6A4-66EA0E10ED6A}"/>
            </a:ext>
          </a:extLst>
        </xdr:cNvPr>
        <xdr:cNvCxnSpPr>
          <a:stCxn id="4" idx="1"/>
        </xdr:cNvCxnSpPr>
      </xdr:nvCxnSpPr>
      <xdr:spPr>
        <a:xfrm flipH="1">
          <a:off x="3267076" y="439510"/>
          <a:ext cx="1006928" cy="357868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1279071</xdr:colOff>
      <xdr:row>0</xdr:row>
      <xdr:rowOff>108856</xdr:rowOff>
    </xdr:from>
    <xdr:to>
      <xdr:col>6</xdr:col>
      <xdr:colOff>0</xdr:colOff>
      <xdr:row>2</xdr:row>
      <xdr:rowOff>68036</xdr:rowOff>
    </xdr:to>
    <xdr:grpSp>
      <xdr:nvGrpSpPr>
        <xdr:cNvPr id="3" name="群組 2">
          <a:extLst>
            <a:ext uri="{FF2B5EF4-FFF2-40B4-BE49-F238E27FC236}">
              <a16:creationId xmlns:a16="http://schemas.microsoft.com/office/drawing/2014/main" id="{5E0C7B85-A852-4FC9-8BC7-F9E1A127B40F}"/>
            </a:ext>
          </a:extLst>
        </xdr:cNvPr>
        <xdr:cNvGrpSpPr/>
      </xdr:nvGrpSpPr>
      <xdr:grpSpPr>
        <a:xfrm>
          <a:off x="3265714" y="108856"/>
          <a:ext cx="3891643" cy="748394"/>
          <a:chOff x="3265714" y="108856"/>
          <a:chExt cx="3891643" cy="693966"/>
        </a:xfrm>
      </xdr:grpSpPr>
      <xdr:sp macro="" textlink="">
        <xdr:nvSpPr>
          <xdr:cNvPr id="4" name="文字方塊 3">
            <a:extLst>
              <a:ext uri="{FF2B5EF4-FFF2-40B4-BE49-F238E27FC236}">
                <a16:creationId xmlns:a16="http://schemas.microsoft.com/office/drawing/2014/main" id="{E78C511A-550A-448F-B3E5-DFEE6C40221D}"/>
              </a:ext>
            </a:extLst>
          </xdr:cNvPr>
          <xdr:cNvSpPr txBox="1"/>
        </xdr:nvSpPr>
        <xdr:spPr>
          <a:xfrm>
            <a:off x="4286250" y="108856"/>
            <a:ext cx="2871107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5" name="直線單箭頭接點 4">
            <a:extLst>
              <a:ext uri="{FF2B5EF4-FFF2-40B4-BE49-F238E27FC236}">
                <a16:creationId xmlns:a16="http://schemas.microsoft.com/office/drawing/2014/main" id="{C4BA5ED0-639B-4858-A3C5-29CBF501AA68}"/>
              </a:ext>
            </a:extLst>
          </xdr:cNvPr>
          <xdr:cNvCxnSpPr>
            <a:endCxn id="4" idx="1"/>
          </xdr:cNvCxnSpPr>
        </xdr:nvCxnSpPr>
        <xdr:spPr>
          <a:xfrm flipV="1">
            <a:off x="3265714" y="435428"/>
            <a:ext cx="1020536" cy="367394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1009651</xdr:colOff>
      <xdr:row>2</xdr:row>
      <xdr:rowOff>302077</xdr:rowOff>
    </xdr:from>
    <xdr:to>
      <xdr:col>4</xdr:col>
      <xdr:colOff>802821</xdr:colOff>
      <xdr:row>4</xdr:row>
      <xdr:rowOff>111578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4E3CA69C-9AEA-451A-9A32-6119AD1FE83B}"/>
            </a:ext>
          </a:extLst>
        </xdr:cNvPr>
        <xdr:cNvSpPr txBox="1"/>
      </xdr:nvSpPr>
      <xdr:spPr>
        <a:xfrm>
          <a:off x="4276726" y="1045027"/>
          <a:ext cx="1079045" cy="647701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日期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1281793</xdr:colOff>
      <xdr:row>3</xdr:row>
      <xdr:rowOff>206828</xdr:rowOff>
    </xdr:from>
    <xdr:to>
      <xdr:col>3</xdr:col>
      <xdr:colOff>1009651</xdr:colOff>
      <xdr:row>4</xdr:row>
      <xdr:rowOff>2722</xdr:rowOff>
    </xdr:to>
    <xdr:cxnSp macro="">
      <xdr:nvCxnSpPr>
        <xdr:cNvPr id="7" name="直線單箭頭接點 6">
          <a:extLst>
            <a:ext uri="{FF2B5EF4-FFF2-40B4-BE49-F238E27FC236}">
              <a16:creationId xmlns:a16="http://schemas.microsoft.com/office/drawing/2014/main" id="{AC38296F-8A55-4FBA-978F-990C1F20236A}"/>
            </a:ext>
          </a:extLst>
        </xdr:cNvPr>
        <xdr:cNvCxnSpPr>
          <a:endCxn id="6" idx="1"/>
        </xdr:cNvCxnSpPr>
      </xdr:nvCxnSpPr>
      <xdr:spPr>
        <a:xfrm flipV="1">
          <a:off x="3262993" y="1368878"/>
          <a:ext cx="1013733" cy="214994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4354286</xdr:colOff>
      <xdr:row>3</xdr:row>
      <xdr:rowOff>111578</xdr:rowOff>
    </xdr:from>
    <xdr:to>
      <xdr:col>15</xdr:col>
      <xdr:colOff>285750</xdr:colOff>
      <xdr:row>11</xdr:row>
      <xdr:rowOff>0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66DA8993-280B-4427-863A-3F405290F81B}"/>
            </a:ext>
          </a:extLst>
        </xdr:cNvPr>
        <xdr:cNvGrpSpPr/>
      </xdr:nvGrpSpPr>
      <xdr:grpSpPr>
        <a:xfrm>
          <a:off x="17430750" y="1322614"/>
          <a:ext cx="6653893" cy="2514600"/>
          <a:chOff x="3317421" y="108856"/>
          <a:chExt cx="6653893" cy="2487386"/>
        </a:xfrm>
      </xdr:grpSpPr>
      <xdr:sp macro="" textlink="">
        <xdr:nvSpPr>
          <xdr:cNvPr id="9" name="文字方塊 8">
            <a:extLst>
              <a:ext uri="{FF2B5EF4-FFF2-40B4-BE49-F238E27FC236}">
                <a16:creationId xmlns:a16="http://schemas.microsoft.com/office/drawing/2014/main" id="{7EC5651D-DB5E-4EC7-A15E-878053877FE0}"/>
              </a:ext>
            </a:extLst>
          </xdr:cNvPr>
          <xdr:cNvSpPr txBox="1"/>
        </xdr:nvSpPr>
        <xdr:spPr>
          <a:xfrm>
            <a:off x="4286250" y="108856"/>
            <a:ext cx="5685064" cy="582387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TW" altLang="en-US" sz="2800">
                <a:solidFill>
                  <a:schemeClr val="bg1"/>
                </a:solidFill>
                <a:latin typeface="+mn-lt"/>
              </a:rPr>
              <a:t>單號需完整填寫</a:t>
            </a:r>
            <a:r>
              <a:rPr lang="en-US" altLang="zh-TW" sz="2800">
                <a:solidFill>
                  <a:schemeClr val="bg1"/>
                </a:solidFill>
                <a:latin typeface="+mn-lt"/>
              </a:rPr>
              <a:t>/</a:t>
            </a:r>
            <a:r>
              <a:rPr lang="zh-TW" altLang="en-US" sz="2800">
                <a:solidFill>
                  <a:schemeClr val="bg1"/>
                </a:solidFill>
                <a:latin typeface="+mn-lt"/>
              </a:rPr>
              <a:t>非貨品需填寫物品名字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0" name="直線單箭頭接點 9">
            <a:extLst>
              <a:ext uri="{FF2B5EF4-FFF2-40B4-BE49-F238E27FC236}">
                <a16:creationId xmlns:a16="http://schemas.microsoft.com/office/drawing/2014/main" id="{AC53C612-9FE1-458D-92BD-A40B15404E70}"/>
              </a:ext>
            </a:extLst>
          </xdr:cNvPr>
          <xdr:cNvCxnSpPr>
            <a:endCxn id="9" idx="1"/>
          </xdr:cNvCxnSpPr>
        </xdr:nvCxnSpPr>
        <xdr:spPr>
          <a:xfrm flipV="1">
            <a:off x="3317421" y="400050"/>
            <a:ext cx="968829" cy="219619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585107</xdr:colOff>
      <xdr:row>4</xdr:row>
      <xdr:rowOff>247649</xdr:rowOff>
    </xdr:from>
    <xdr:to>
      <xdr:col>6</xdr:col>
      <xdr:colOff>1</xdr:colOff>
      <xdr:row>9</xdr:row>
      <xdr:rowOff>190501</xdr:rowOff>
    </xdr:to>
    <xdr:grpSp>
      <xdr:nvGrpSpPr>
        <xdr:cNvPr id="11" name="群組 10">
          <a:extLst>
            <a:ext uri="{FF2B5EF4-FFF2-40B4-BE49-F238E27FC236}">
              <a16:creationId xmlns:a16="http://schemas.microsoft.com/office/drawing/2014/main" id="{87C1640C-8904-4D50-A048-29E1F6336815}"/>
            </a:ext>
          </a:extLst>
        </xdr:cNvPr>
        <xdr:cNvGrpSpPr/>
      </xdr:nvGrpSpPr>
      <xdr:grpSpPr>
        <a:xfrm>
          <a:off x="1455964" y="1880506"/>
          <a:ext cx="5701394" cy="1534888"/>
          <a:chOff x="1453243" y="108856"/>
          <a:chExt cx="5701394" cy="1521280"/>
        </a:xfrm>
      </xdr:grpSpPr>
      <xdr:sp macro="" textlink="">
        <xdr:nvSpPr>
          <xdr:cNvPr id="12" name="文字方塊 11">
            <a:extLst>
              <a:ext uri="{FF2B5EF4-FFF2-40B4-BE49-F238E27FC236}">
                <a16:creationId xmlns:a16="http://schemas.microsoft.com/office/drawing/2014/main" id="{ACDA6CE7-C7E7-4CCF-9571-3B9B4AA29F41}"/>
              </a:ext>
            </a:extLst>
          </xdr:cNvPr>
          <xdr:cNvSpPr txBox="1"/>
        </xdr:nvSpPr>
        <xdr:spPr>
          <a:xfrm>
            <a:off x="4286251" y="108856"/>
            <a:ext cx="2868386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3" name="直線單箭頭接點 12">
            <a:extLst>
              <a:ext uri="{FF2B5EF4-FFF2-40B4-BE49-F238E27FC236}">
                <a16:creationId xmlns:a16="http://schemas.microsoft.com/office/drawing/2014/main" id="{34605C08-E914-4F73-96E5-BB5F6E205046}"/>
              </a:ext>
            </a:extLst>
          </xdr:cNvPr>
          <xdr:cNvCxnSpPr>
            <a:endCxn id="12" idx="1"/>
          </xdr:cNvCxnSpPr>
        </xdr:nvCxnSpPr>
        <xdr:spPr>
          <a:xfrm flipV="1">
            <a:off x="1453243" y="435428"/>
            <a:ext cx="2833008" cy="1194708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499104</xdr:colOff>
      <xdr:row>11</xdr:row>
      <xdr:rowOff>263978</xdr:rowOff>
    </xdr:from>
    <xdr:to>
      <xdr:col>9</xdr:col>
      <xdr:colOff>244928</xdr:colOff>
      <xdr:row>12</xdr:row>
      <xdr:rowOff>381000</xdr:rowOff>
    </xdr:to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8C071CAC-F15F-4F42-8973-EE32B61896FD}"/>
            </a:ext>
          </a:extLst>
        </xdr:cNvPr>
        <xdr:cNvSpPr txBox="1"/>
      </xdr:nvSpPr>
      <xdr:spPr>
        <a:xfrm>
          <a:off x="8949140" y="4019549"/>
          <a:ext cx="2331181" cy="67491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填寫退倉數量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166008</xdr:colOff>
      <xdr:row>10</xdr:row>
      <xdr:rowOff>361949</xdr:rowOff>
    </xdr:from>
    <xdr:to>
      <xdr:col>5</xdr:col>
      <xdr:colOff>451757</xdr:colOff>
      <xdr:row>12</xdr:row>
      <xdr:rowOff>62593</xdr:rowOff>
    </xdr:to>
    <xdr:grpSp>
      <xdr:nvGrpSpPr>
        <xdr:cNvPr id="17" name="群組 16">
          <a:extLst>
            <a:ext uri="{FF2B5EF4-FFF2-40B4-BE49-F238E27FC236}">
              <a16:creationId xmlns:a16="http://schemas.microsoft.com/office/drawing/2014/main" id="{3E56DC61-A5FB-425A-B8E0-AC9F84BFC12E}"/>
            </a:ext>
          </a:extLst>
        </xdr:cNvPr>
        <xdr:cNvGrpSpPr/>
      </xdr:nvGrpSpPr>
      <xdr:grpSpPr>
        <a:xfrm>
          <a:off x="2152651" y="3804556"/>
          <a:ext cx="4163785" cy="653144"/>
          <a:chOff x="1532165" y="-1796144"/>
          <a:chExt cx="4248338" cy="653144"/>
        </a:xfrm>
      </xdr:grpSpPr>
      <xdr:sp macro="" textlink="">
        <xdr:nvSpPr>
          <xdr:cNvPr id="18" name="文字方塊 17">
            <a:extLst>
              <a:ext uri="{FF2B5EF4-FFF2-40B4-BE49-F238E27FC236}">
                <a16:creationId xmlns:a16="http://schemas.microsoft.com/office/drawing/2014/main" id="{45251A8E-68B9-49B0-AD09-F1FC4F4366F0}"/>
              </a:ext>
            </a:extLst>
          </xdr:cNvPr>
          <xdr:cNvSpPr txBox="1"/>
        </xdr:nvSpPr>
        <xdr:spPr>
          <a:xfrm>
            <a:off x="4012853" y="-1796144"/>
            <a:ext cx="1767650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2800">
                <a:solidFill>
                  <a:schemeClr val="bg1"/>
                </a:solidFill>
                <a:latin typeface="+mn-lt"/>
              </a:rPr>
              <a:t>轉貨數量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9" name="直線單箭頭接點 18">
            <a:extLst>
              <a:ext uri="{FF2B5EF4-FFF2-40B4-BE49-F238E27FC236}">
                <a16:creationId xmlns:a16="http://schemas.microsoft.com/office/drawing/2014/main" id="{A5FD18FE-CC6A-4ACD-B2A5-E22A5902011F}"/>
              </a:ext>
            </a:extLst>
          </xdr:cNvPr>
          <xdr:cNvCxnSpPr/>
        </xdr:nvCxnSpPr>
        <xdr:spPr>
          <a:xfrm flipV="1">
            <a:off x="1532165" y="-1436914"/>
            <a:ext cx="1552172" cy="272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1091294</xdr:colOff>
      <xdr:row>8</xdr:row>
      <xdr:rowOff>337456</xdr:rowOff>
    </xdr:from>
    <xdr:to>
      <xdr:col>4</xdr:col>
      <xdr:colOff>54429</xdr:colOff>
      <xdr:row>11</xdr:row>
      <xdr:rowOff>27215</xdr:rowOff>
    </xdr:to>
    <xdr:cxnSp macro="">
      <xdr:nvCxnSpPr>
        <xdr:cNvPr id="20" name="直線單箭頭接點 19">
          <a:extLst>
            <a:ext uri="{FF2B5EF4-FFF2-40B4-BE49-F238E27FC236}">
              <a16:creationId xmlns:a16="http://schemas.microsoft.com/office/drawing/2014/main" id="{18C42AF1-6A56-4506-A605-730171F486A8}"/>
            </a:ext>
          </a:extLst>
        </xdr:cNvPr>
        <xdr:cNvCxnSpPr/>
      </xdr:nvCxnSpPr>
      <xdr:spPr>
        <a:xfrm>
          <a:off x="4370615" y="2909206"/>
          <a:ext cx="255814" cy="87358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250374</xdr:colOff>
      <xdr:row>8</xdr:row>
      <xdr:rowOff>476249</xdr:rowOff>
    </xdr:from>
    <xdr:to>
      <xdr:col>8</xdr:col>
      <xdr:colOff>258536</xdr:colOff>
      <xdr:row>11</xdr:row>
      <xdr:rowOff>244929</xdr:rowOff>
    </xdr:to>
    <xdr:cxnSp macro="">
      <xdr:nvCxnSpPr>
        <xdr:cNvPr id="21" name="直線單箭頭接點 20">
          <a:extLst>
            <a:ext uri="{FF2B5EF4-FFF2-40B4-BE49-F238E27FC236}">
              <a16:creationId xmlns:a16="http://schemas.microsoft.com/office/drawing/2014/main" id="{CF49913E-D95D-49E0-B44D-4F70F1B8FD52}"/>
            </a:ext>
          </a:extLst>
        </xdr:cNvPr>
        <xdr:cNvCxnSpPr/>
      </xdr:nvCxnSpPr>
      <xdr:spPr>
        <a:xfrm>
          <a:off x="9993088" y="3047999"/>
          <a:ext cx="8162" cy="952501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6"/>
  <sheetViews>
    <sheetView tabSelected="1" zoomScale="40" zoomScaleNormal="40" workbookViewId="0">
      <pane ySplit="11" topLeftCell="A18" activePane="bottomLeft" state="frozen"/>
      <selection pane="bottomLeft" activeCell="I23" sqref="I23"/>
    </sheetView>
  </sheetViews>
  <sheetFormatPr defaultRowHeight="50.25"/>
  <cols>
    <col min="1" max="1" width="14.875" style="39" bestFit="1" customWidth="1"/>
    <col min="2" max="2" width="31" style="39" customWidth="1"/>
    <col min="3" max="3" width="37.625" style="102" customWidth="1"/>
    <col min="4" max="4" width="27.25" style="39" customWidth="1"/>
    <col min="5" max="11" width="21.375" style="39" customWidth="1"/>
    <col min="12" max="12" width="18.25" style="39" customWidth="1"/>
    <col min="13" max="13" width="140.625" style="39" customWidth="1"/>
    <col min="14" max="16384" width="9" style="39"/>
  </cols>
  <sheetData>
    <row r="1" spans="1:23" ht="51" thickBot="1"/>
    <row r="2" spans="1:23" ht="51" thickBot="1">
      <c r="H2" s="117" t="s">
        <v>18</v>
      </c>
      <c r="I2" s="118"/>
      <c r="J2" s="119"/>
      <c r="K2" s="120"/>
    </row>
    <row r="3" spans="1:23">
      <c r="A3" s="129" t="s">
        <v>7</v>
      </c>
      <c r="B3" s="129"/>
      <c r="C3" s="83"/>
      <c r="D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51" thickBot="1">
      <c r="A4" s="128" t="s">
        <v>11</v>
      </c>
      <c r="B4" s="128"/>
      <c r="C4" s="83"/>
      <c r="D4" s="46">
        <v>45940</v>
      </c>
      <c r="H4" s="80">
        <f>SUM(D12:D36,H12:H36)</f>
        <v>20</v>
      </c>
      <c r="I4" s="81">
        <f>SUM(E12:E36,I12:I36)</f>
        <v>0</v>
      </c>
      <c r="J4" s="81">
        <f>SUM(F12:F36,J12:J36)</f>
        <v>0</v>
      </c>
      <c r="K4" s="82">
        <f>SUM(G12:G36,K12:K36)</f>
        <v>4</v>
      </c>
    </row>
    <row r="5" spans="1:23">
      <c r="A5" s="47"/>
      <c r="B5" s="47"/>
      <c r="C5" s="83"/>
      <c r="D5" s="48"/>
      <c r="G5" s="142" t="s">
        <v>21</v>
      </c>
      <c r="H5" s="144"/>
      <c r="I5" s="145"/>
      <c r="J5" s="142" t="s">
        <v>20</v>
      </c>
      <c r="K5" s="144"/>
      <c r="L5" s="145"/>
    </row>
    <row r="6" spans="1:23" ht="51" thickBot="1">
      <c r="G6" s="143"/>
      <c r="H6" s="146"/>
      <c r="I6" s="147"/>
      <c r="J6" s="143"/>
      <c r="K6" s="146"/>
      <c r="L6" s="147"/>
    </row>
    <row r="7" spans="1:23" ht="51" thickBot="1"/>
    <row r="8" spans="1:23" ht="51" thickBot="1">
      <c r="B8" s="140" t="s">
        <v>10</v>
      </c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49"/>
    </row>
    <row r="9" spans="1:23">
      <c r="B9" s="121" t="s">
        <v>7</v>
      </c>
      <c r="C9" s="122"/>
      <c r="D9" s="122"/>
      <c r="E9" s="122"/>
      <c r="F9" s="122"/>
      <c r="G9" s="122"/>
      <c r="H9" s="130" t="s">
        <v>9</v>
      </c>
      <c r="I9" s="131"/>
      <c r="J9" s="131"/>
      <c r="K9" s="132"/>
      <c r="L9" s="133" t="s">
        <v>5</v>
      </c>
      <c r="M9" s="125" t="s">
        <v>14</v>
      </c>
    </row>
    <row r="10" spans="1:23">
      <c r="B10" s="123" t="s">
        <v>4</v>
      </c>
      <c r="C10" s="124"/>
      <c r="D10" s="124"/>
      <c r="E10" s="124"/>
      <c r="F10" s="124"/>
      <c r="G10" s="124"/>
      <c r="H10" s="136" t="s">
        <v>0</v>
      </c>
      <c r="I10" s="137"/>
      <c r="J10" s="138"/>
      <c r="K10" s="139"/>
      <c r="L10" s="134"/>
      <c r="M10" s="126"/>
    </row>
    <row r="11" spans="1:23" ht="51" thickBot="1">
      <c r="A11" s="50" t="s">
        <v>6</v>
      </c>
      <c r="B11" s="111" t="s">
        <v>17</v>
      </c>
      <c r="C11" s="112" t="s">
        <v>261</v>
      </c>
      <c r="D11" s="79" t="s">
        <v>1</v>
      </c>
      <c r="E11" s="51" t="s">
        <v>19</v>
      </c>
      <c r="F11" s="52" t="s">
        <v>2</v>
      </c>
      <c r="G11" s="113" t="s">
        <v>12</v>
      </c>
      <c r="H11" s="77" t="s">
        <v>1</v>
      </c>
      <c r="I11" s="78" t="s">
        <v>19</v>
      </c>
      <c r="J11" s="53" t="s">
        <v>2</v>
      </c>
      <c r="K11" s="71" t="s">
        <v>12</v>
      </c>
      <c r="L11" s="135"/>
      <c r="M11" s="127"/>
    </row>
    <row r="12" spans="1:23" ht="51" thickBot="1">
      <c r="A12" s="110">
        <v>1</v>
      </c>
      <c r="B12" s="54">
        <v>7227</v>
      </c>
      <c r="C12" s="104" t="str">
        <f>VLOOKUP(B12,Sheet1!B:D,2,0)</f>
        <v>RYC</v>
      </c>
      <c r="D12" s="56">
        <v>1</v>
      </c>
      <c r="E12" s="57"/>
      <c r="F12" s="57"/>
      <c r="G12" s="114"/>
      <c r="H12" s="72"/>
      <c r="I12" s="67"/>
      <c r="J12" s="67"/>
      <c r="K12" s="73"/>
      <c r="L12" s="115">
        <f t="shared" ref="L12:L29" si="0">SUM(D12:K12)</f>
        <v>1</v>
      </c>
      <c r="M12" s="105" t="s">
        <v>262</v>
      </c>
    </row>
    <row r="13" spans="1:23" ht="51" thickBot="1">
      <c r="A13" s="110">
        <v>2</v>
      </c>
      <c r="B13" s="55">
        <v>7215</v>
      </c>
      <c r="C13" s="103" t="str">
        <f>VLOOKUP(B13,Sheet1!B:D,2,0)</f>
        <v>RMD</v>
      </c>
      <c r="D13" s="58">
        <v>1</v>
      </c>
      <c r="E13" s="58"/>
      <c r="F13" s="58"/>
      <c r="G13" s="59"/>
      <c r="H13" s="84"/>
      <c r="I13" s="85"/>
      <c r="J13" s="85"/>
      <c r="K13" s="86"/>
      <c r="L13" s="115">
        <f t="shared" si="0"/>
        <v>1</v>
      </c>
      <c r="M13" s="106" t="s">
        <v>263</v>
      </c>
    </row>
    <row r="14" spans="1:23" ht="124.5" thickBot="1">
      <c r="A14" s="110">
        <v>3</v>
      </c>
      <c r="B14" s="55">
        <v>7215</v>
      </c>
      <c r="C14" s="103" t="str">
        <f>VLOOKUP(B14,Sheet1!B:D,2,0)</f>
        <v>RMD</v>
      </c>
      <c r="D14" s="58">
        <v>8</v>
      </c>
      <c r="E14" s="58"/>
      <c r="F14" s="58"/>
      <c r="G14" s="59"/>
      <c r="H14" s="84"/>
      <c r="I14" s="85"/>
      <c r="J14" s="85"/>
      <c r="K14" s="86"/>
      <c r="L14" s="115">
        <f t="shared" si="0"/>
        <v>8</v>
      </c>
      <c r="M14" s="106" t="s">
        <v>264</v>
      </c>
    </row>
    <row r="15" spans="1:23" ht="51" thickBot="1">
      <c r="A15" s="110">
        <v>4</v>
      </c>
      <c r="B15" s="55">
        <v>1005</v>
      </c>
      <c r="C15" s="103" t="str">
        <f>VLOOKUP(B15,Sheet1!B:D,2,0)</f>
        <v>WHR</v>
      </c>
      <c r="D15" s="58"/>
      <c r="E15" s="58"/>
      <c r="F15" s="58"/>
      <c r="G15" s="59"/>
      <c r="H15" s="84">
        <v>1</v>
      </c>
      <c r="I15" s="85"/>
      <c r="J15" s="85"/>
      <c r="K15" s="86"/>
      <c r="L15" s="115">
        <f t="shared" si="0"/>
        <v>1</v>
      </c>
      <c r="M15" s="106" t="s">
        <v>269</v>
      </c>
    </row>
    <row r="16" spans="1:23" ht="51" thickBot="1">
      <c r="A16" s="110">
        <v>5</v>
      </c>
      <c r="B16" s="55">
        <v>7224</v>
      </c>
      <c r="C16" s="103" t="str">
        <f>VLOOKUP(B16,Sheet1!B:D,2,0)</f>
        <v>RYK</v>
      </c>
      <c r="D16" s="58"/>
      <c r="E16" s="58"/>
      <c r="F16" s="58"/>
      <c r="G16" s="59">
        <v>3</v>
      </c>
      <c r="H16" s="84"/>
      <c r="I16" s="85"/>
      <c r="J16" s="85"/>
      <c r="K16" s="86"/>
      <c r="L16" s="115">
        <f t="shared" si="0"/>
        <v>3</v>
      </c>
      <c r="M16" s="106" t="s">
        <v>265</v>
      </c>
    </row>
    <row r="17" spans="1:13" ht="51" thickBot="1">
      <c r="A17" s="110">
        <v>6</v>
      </c>
      <c r="B17" s="55">
        <v>7215</v>
      </c>
      <c r="C17" s="103" t="str">
        <f>VLOOKUP(B17,Sheet1!B:D,2,0)</f>
        <v>RMD</v>
      </c>
      <c r="D17" s="58"/>
      <c r="E17" s="58"/>
      <c r="F17" s="58"/>
      <c r="G17" s="59">
        <v>1</v>
      </c>
      <c r="H17" s="84"/>
      <c r="I17" s="85"/>
      <c r="J17" s="85"/>
      <c r="K17" s="86"/>
      <c r="L17" s="115">
        <f t="shared" si="0"/>
        <v>1</v>
      </c>
      <c r="M17" s="106" t="s">
        <v>266</v>
      </c>
    </row>
    <row r="18" spans="1:13" ht="83.25" thickBot="1">
      <c r="A18" s="110">
        <v>7</v>
      </c>
      <c r="B18" s="55">
        <v>7215</v>
      </c>
      <c r="C18" s="103" t="str">
        <f>VLOOKUP(B18,Sheet1!B:D,2,0)</f>
        <v>RMD</v>
      </c>
      <c r="D18" s="58">
        <v>5</v>
      </c>
      <c r="E18" s="58"/>
      <c r="F18" s="58"/>
      <c r="G18" s="59"/>
      <c r="H18" s="84"/>
      <c r="I18" s="85"/>
      <c r="J18" s="85"/>
      <c r="K18" s="86"/>
      <c r="L18" s="115">
        <f t="shared" si="0"/>
        <v>5</v>
      </c>
      <c r="M18" s="107" t="s">
        <v>267</v>
      </c>
    </row>
    <row r="19" spans="1:13" ht="51" thickBot="1">
      <c r="A19" s="110">
        <v>8</v>
      </c>
      <c r="B19" s="55">
        <v>1005</v>
      </c>
      <c r="C19" s="103" t="str">
        <f>VLOOKUP(B19,Sheet1!B:D,2,0)</f>
        <v>WHR</v>
      </c>
      <c r="D19" s="58"/>
      <c r="E19" s="58"/>
      <c r="F19" s="58"/>
      <c r="G19" s="59"/>
      <c r="H19" s="84">
        <v>1</v>
      </c>
      <c r="I19" s="85"/>
      <c r="J19" s="85"/>
      <c r="K19" s="86"/>
      <c r="L19" s="115">
        <f t="shared" si="0"/>
        <v>1</v>
      </c>
      <c r="M19" s="106" t="s">
        <v>268</v>
      </c>
    </row>
    <row r="20" spans="1:13" ht="83.25" thickBot="1">
      <c r="A20" s="110">
        <v>9</v>
      </c>
      <c r="B20" s="55">
        <v>7226</v>
      </c>
      <c r="C20" s="103" t="str">
        <f>VLOOKUP(B20,Sheet1!B:D,2,0)</f>
        <v>RML</v>
      </c>
      <c r="D20" s="58">
        <v>3</v>
      </c>
      <c r="E20" s="58"/>
      <c r="F20" s="58"/>
      <c r="G20" s="59"/>
      <c r="H20" s="84"/>
      <c r="I20" s="85"/>
      <c r="J20" s="85"/>
      <c r="K20" s="86"/>
      <c r="L20" s="115">
        <f t="shared" si="0"/>
        <v>3</v>
      </c>
      <c r="M20" s="106" t="s">
        <v>270</v>
      </c>
    </row>
    <row r="21" spans="1:13" ht="51" thickBot="1">
      <c r="A21" s="110">
        <v>10</v>
      </c>
      <c r="B21" s="55"/>
      <c r="C21" s="103" t="e">
        <f>VLOOKUP(B21,Sheet1!B:D,2,0)</f>
        <v>#N/A</v>
      </c>
      <c r="D21" s="58"/>
      <c r="E21" s="58"/>
      <c r="F21" s="58"/>
      <c r="G21" s="59"/>
      <c r="H21" s="84"/>
      <c r="I21" s="85"/>
      <c r="J21" s="85"/>
      <c r="K21" s="86"/>
      <c r="L21" s="115">
        <f t="shared" si="0"/>
        <v>0</v>
      </c>
      <c r="M21" s="106"/>
    </row>
    <row r="22" spans="1:13" ht="51" thickBot="1">
      <c r="A22" s="110">
        <v>11</v>
      </c>
      <c r="B22" s="55"/>
      <c r="C22" s="103" t="e">
        <f>VLOOKUP(B22,Sheet1!B:D,2,0)</f>
        <v>#N/A</v>
      </c>
      <c r="D22" s="58"/>
      <c r="E22" s="58"/>
      <c r="F22" s="58"/>
      <c r="G22" s="59"/>
      <c r="H22" s="84"/>
      <c r="I22" s="85"/>
      <c r="J22" s="85"/>
      <c r="K22" s="86"/>
      <c r="L22" s="115">
        <f t="shared" si="0"/>
        <v>0</v>
      </c>
      <c r="M22" s="106"/>
    </row>
    <row r="23" spans="1:13" ht="51" thickBot="1">
      <c r="A23" s="110">
        <v>12</v>
      </c>
      <c r="B23" s="55"/>
      <c r="C23" s="103" t="e">
        <f>VLOOKUP(B23,Sheet1!B:D,2,0)</f>
        <v>#N/A</v>
      </c>
      <c r="D23" s="58"/>
      <c r="E23" s="58"/>
      <c r="F23" s="58"/>
      <c r="G23" s="59"/>
      <c r="H23" s="84"/>
      <c r="I23" s="85"/>
      <c r="J23" s="85"/>
      <c r="K23" s="86"/>
      <c r="L23" s="115">
        <f t="shared" si="0"/>
        <v>0</v>
      </c>
      <c r="M23" s="106"/>
    </row>
    <row r="24" spans="1:13" ht="51" thickBot="1">
      <c r="A24" s="110">
        <v>13</v>
      </c>
      <c r="B24" s="55"/>
      <c r="C24" s="103" t="e">
        <f>VLOOKUP(B24,Sheet1!B:D,2,0)</f>
        <v>#N/A</v>
      </c>
      <c r="D24" s="58"/>
      <c r="E24" s="58"/>
      <c r="F24" s="58"/>
      <c r="G24" s="59"/>
      <c r="H24" s="84"/>
      <c r="I24" s="85"/>
      <c r="J24" s="85"/>
      <c r="K24" s="86"/>
      <c r="L24" s="115">
        <f t="shared" si="0"/>
        <v>0</v>
      </c>
      <c r="M24" s="106"/>
    </row>
    <row r="25" spans="1:13" ht="51" thickBot="1">
      <c r="A25" s="110">
        <v>14</v>
      </c>
      <c r="B25" s="55"/>
      <c r="C25" s="103" t="e">
        <f>VLOOKUP(B25,Sheet1!B:D,2,0)</f>
        <v>#N/A</v>
      </c>
      <c r="D25" s="58"/>
      <c r="E25" s="58"/>
      <c r="F25" s="58"/>
      <c r="G25" s="59"/>
      <c r="H25" s="84"/>
      <c r="I25" s="85"/>
      <c r="J25" s="85"/>
      <c r="K25" s="86"/>
      <c r="L25" s="115">
        <f t="shared" si="0"/>
        <v>0</v>
      </c>
      <c r="M25" s="106"/>
    </row>
    <row r="26" spans="1:13" ht="51" thickBot="1">
      <c r="A26" s="110">
        <v>15</v>
      </c>
      <c r="B26" s="55"/>
      <c r="C26" s="103" t="e">
        <f>VLOOKUP(B26,Sheet1!B:D,2,0)</f>
        <v>#N/A</v>
      </c>
      <c r="D26" s="58"/>
      <c r="E26" s="58"/>
      <c r="F26" s="58"/>
      <c r="G26" s="59"/>
      <c r="H26" s="84"/>
      <c r="I26" s="85"/>
      <c r="J26" s="85"/>
      <c r="K26" s="86"/>
      <c r="L26" s="115">
        <f t="shared" si="0"/>
        <v>0</v>
      </c>
      <c r="M26" s="106"/>
    </row>
    <row r="27" spans="1:13" ht="51" thickBot="1">
      <c r="A27" s="110">
        <v>16</v>
      </c>
      <c r="B27" s="55"/>
      <c r="C27" s="103" t="e">
        <f>VLOOKUP(B27,Sheet1!B:D,2,0)</f>
        <v>#N/A</v>
      </c>
      <c r="D27" s="58"/>
      <c r="E27" s="58"/>
      <c r="F27" s="58"/>
      <c r="G27" s="59"/>
      <c r="H27" s="84"/>
      <c r="I27" s="85"/>
      <c r="J27" s="85"/>
      <c r="K27" s="86"/>
      <c r="L27" s="115">
        <f t="shared" si="0"/>
        <v>0</v>
      </c>
      <c r="M27" s="106"/>
    </row>
    <row r="28" spans="1:13" ht="51" thickBot="1">
      <c r="A28" s="110">
        <v>17</v>
      </c>
      <c r="B28" s="55"/>
      <c r="C28" s="103" t="e">
        <f>VLOOKUP(B28,Sheet1!B:D,2,0)</f>
        <v>#N/A</v>
      </c>
      <c r="D28" s="58"/>
      <c r="E28" s="58"/>
      <c r="F28" s="58"/>
      <c r="G28" s="59"/>
      <c r="H28" s="84"/>
      <c r="I28" s="85"/>
      <c r="J28" s="85"/>
      <c r="K28" s="86"/>
      <c r="L28" s="115">
        <f t="shared" si="0"/>
        <v>0</v>
      </c>
      <c r="M28" s="106"/>
    </row>
    <row r="29" spans="1:13" ht="51" thickBot="1">
      <c r="A29" s="110">
        <v>18</v>
      </c>
      <c r="B29" s="55"/>
      <c r="C29" s="103" t="e">
        <f>VLOOKUP(B29,Sheet1!B:D,2,0)</f>
        <v>#N/A</v>
      </c>
      <c r="D29" s="58"/>
      <c r="E29" s="58"/>
      <c r="F29" s="58"/>
      <c r="G29" s="59"/>
      <c r="H29" s="84"/>
      <c r="I29" s="85"/>
      <c r="J29" s="85"/>
      <c r="K29" s="86"/>
      <c r="L29" s="115">
        <f t="shared" si="0"/>
        <v>0</v>
      </c>
      <c r="M29" s="106"/>
    </row>
    <row r="30" spans="1:13" ht="51" thickBot="1">
      <c r="A30" s="110">
        <v>19</v>
      </c>
      <c r="B30" s="55"/>
      <c r="C30" s="103" t="e">
        <f>VLOOKUP(B30,Sheet1!B:D,2,0)</f>
        <v>#N/A</v>
      </c>
      <c r="D30" s="58"/>
      <c r="E30" s="58"/>
      <c r="F30" s="58"/>
      <c r="G30" s="59"/>
      <c r="H30" s="84"/>
      <c r="I30" s="85"/>
      <c r="J30" s="85"/>
      <c r="K30" s="86"/>
      <c r="L30" s="115">
        <f t="shared" ref="L30:L36" si="1">SUM(D30:K30)</f>
        <v>0</v>
      </c>
      <c r="M30" s="106"/>
    </row>
    <row r="31" spans="1:13" ht="51" thickBot="1">
      <c r="A31" s="110">
        <v>20</v>
      </c>
      <c r="B31" s="55"/>
      <c r="C31" s="103" t="e">
        <f>VLOOKUP(B31,Sheet1!B:D,2,0)</f>
        <v>#N/A</v>
      </c>
      <c r="D31" s="58"/>
      <c r="E31" s="58"/>
      <c r="F31" s="58"/>
      <c r="G31" s="59"/>
      <c r="H31" s="84"/>
      <c r="I31" s="85"/>
      <c r="J31" s="85"/>
      <c r="K31" s="86"/>
      <c r="L31" s="115">
        <f t="shared" si="1"/>
        <v>0</v>
      </c>
      <c r="M31" s="106"/>
    </row>
    <row r="32" spans="1:13" ht="51" thickBot="1">
      <c r="A32" s="110">
        <v>21</v>
      </c>
      <c r="B32" s="55"/>
      <c r="C32" s="103" t="e">
        <f>VLOOKUP(B32,Sheet1!B:D,2,0)</f>
        <v>#N/A</v>
      </c>
      <c r="D32" s="58"/>
      <c r="E32" s="58"/>
      <c r="F32" s="58"/>
      <c r="G32" s="59"/>
      <c r="H32" s="84"/>
      <c r="I32" s="85"/>
      <c r="J32" s="85"/>
      <c r="K32" s="86"/>
      <c r="L32" s="115">
        <f t="shared" si="1"/>
        <v>0</v>
      </c>
      <c r="M32" s="106"/>
    </row>
    <row r="33" spans="1:13" ht="51" thickBot="1">
      <c r="A33" s="110">
        <v>22</v>
      </c>
      <c r="B33" s="55"/>
      <c r="C33" s="103" t="e">
        <f>VLOOKUP(B33,Sheet1!B:D,2,0)</f>
        <v>#N/A</v>
      </c>
      <c r="D33" s="58"/>
      <c r="E33" s="58"/>
      <c r="F33" s="58"/>
      <c r="G33" s="59"/>
      <c r="H33" s="84"/>
      <c r="I33" s="85"/>
      <c r="J33" s="85"/>
      <c r="K33" s="86"/>
      <c r="L33" s="115">
        <f t="shared" si="1"/>
        <v>0</v>
      </c>
      <c r="M33" s="106"/>
    </row>
    <row r="34" spans="1:13" ht="51" thickBot="1">
      <c r="A34" s="110">
        <v>23</v>
      </c>
      <c r="B34" s="55"/>
      <c r="C34" s="103" t="e">
        <f>VLOOKUP(B34,Sheet1!B:D,2,0)</f>
        <v>#N/A</v>
      </c>
      <c r="D34" s="58"/>
      <c r="E34" s="58"/>
      <c r="F34" s="58"/>
      <c r="G34" s="59"/>
      <c r="H34" s="84"/>
      <c r="I34" s="85"/>
      <c r="J34" s="85"/>
      <c r="K34" s="86"/>
      <c r="L34" s="115">
        <f t="shared" si="1"/>
        <v>0</v>
      </c>
      <c r="M34" s="106"/>
    </row>
    <row r="35" spans="1:13" ht="51" thickBot="1">
      <c r="A35" s="110">
        <v>24</v>
      </c>
      <c r="B35" s="55"/>
      <c r="C35" s="103" t="e">
        <f>VLOOKUP(B35,Sheet1!B:D,2,0)</f>
        <v>#N/A</v>
      </c>
      <c r="D35" s="58"/>
      <c r="E35" s="58"/>
      <c r="F35" s="58"/>
      <c r="G35" s="59"/>
      <c r="H35" s="84"/>
      <c r="I35" s="85"/>
      <c r="J35" s="85"/>
      <c r="K35" s="86"/>
      <c r="L35" s="115">
        <f t="shared" si="1"/>
        <v>0</v>
      </c>
      <c r="M35" s="106"/>
    </row>
    <row r="36" spans="1:13" ht="51" thickBot="1">
      <c r="A36" s="110">
        <v>25</v>
      </c>
      <c r="B36" s="68"/>
      <c r="C36" s="108" t="e">
        <f>VLOOKUP(B36,Sheet1!B:D,2,0)</f>
        <v>#N/A</v>
      </c>
      <c r="D36" s="69"/>
      <c r="E36" s="69"/>
      <c r="F36" s="69"/>
      <c r="G36" s="70"/>
      <c r="H36" s="74"/>
      <c r="I36" s="75"/>
      <c r="J36" s="75"/>
      <c r="K36" s="76"/>
      <c r="L36" s="116">
        <f t="shared" si="1"/>
        <v>0</v>
      </c>
      <c r="M36" s="109"/>
    </row>
  </sheetData>
  <protectedRanges>
    <protectedRange sqref="M12:M36" name="備注"/>
    <protectedRange sqref="B12:K36" name="數量"/>
    <protectedRange sqref="H4:K4" name="總數"/>
    <protectedRange sqref="D3:D4" name="店鋪及日期"/>
  </protectedRanges>
  <mergeCells count="14">
    <mergeCell ref="H2:K2"/>
    <mergeCell ref="B9:G9"/>
    <mergeCell ref="B10:G10"/>
    <mergeCell ref="M9:M11"/>
    <mergeCell ref="A4:B4"/>
    <mergeCell ref="A3:B3"/>
    <mergeCell ref="H9:K9"/>
    <mergeCell ref="L9:L11"/>
    <mergeCell ref="H10:K10"/>
    <mergeCell ref="B8:L8"/>
    <mergeCell ref="J5:J6"/>
    <mergeCell ref="G5:G6"/>
    <mergeCell ref="K5:L6"/>
    <mergeCell ref="H5:I6"/>
  </mergeCells>
  <phoneticPr fontId="1" type="noConversion"/>
  <dataValidations xWindow="1286" yWindow="609" count="1">
    <dataValidation allowBlank="1" showInputMessage="1" showErrorMessage="1" promptTitle="單號需完整填寫/非貨品需填寫物品名字" prompt="如：_x000a_AHKWF1234567890_x000a_AHKAL12345678_x000a_(OPS)車兜_x000a_車兜-OPS" sqref="M12:M31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26" orientation="landscape" r:id="rId1"/>
  <extLst>
    <ext xmlns:x14="http://schemas.microsoft.com/office/spreadsheetml/2009/9/main" uri="{CCE6A557-97BC-4b89-ADB6-D9C93CAAB3DF}">
      <x14:dataValidations xmlns:xm="http://schemas.microsoft.com/office/excel/2006/main" xWindow="1286" yWindow="609" count="1">
        <x14:dataValidation type="list" allowBlank="1" showInputMessage="1" showErrorMessage="1" errorTitle="4位數字門店代碼" error="請輸入4位數字門店代碼。如果仍無法輸入，請在“門店清單”A列新增4位數字門店代碼" xr:uid="{B56D5B5B-896D-48F2-BE68-F439C8D3E801}">
          <x14:formula1>
            <xm:f>門店清單!$A:$A</xm:f>
          </x14:formula1>
          <xm:sqref>D3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D65B1-55B6-4F22-9D2D-A815E0398D53}">
  <dimension ref="A1:H220"/>
  <sheetViews>
    <sheetView topLeftCell="B1" zoomScale="40" zoomScaleNormal="40" workbookViewId="0">
      <selection activeCell="D5" sqref="D5"/>
    </sheetView>
  </sheetViews>
  <sheetFormatPr defaultColWidth="7.75" defaultRowHeight="42.75"/>
  <cols>
    <col min="1" max="1" width="88" style="100" customWidth="1"/>
    <col min="2" max="2" width="30.375" style="100" customWidth="1"/>
    <col min="3" max="3" width="13.625" style="100" customWidth="1"/>
    <col min="4" max="4" width="71.25" style="101" customWidth="1"/>
    <col min="5" max="6" width="7.75" style="91"/>
    <col min="7" max="7" width="12.625" style="92" bestFit="1" customWidth="1"/>
    <col min="8" max="8" width="7.75" style="92"/>
    <col min="9" max="256" width="7.75" style="91"/>
    <col min="257" max="257" width="88" style="91" customWidth="1"/>
    <col min="258" max="258" width="30.375" style="91" customWidth="1"/>
    <col min="259" max="259" width="13.625" style="91" customWidth="1"/>
    <col min="260" max="260" width="71.25" style="91" customWidth="1"/>
    <col min="261" max="262" width="7.75" style="91"/>
    <col min="263" max="263" width="12.625" style="91" bestFit="1" customWidth="1"/>
    <col min="264" max="512" width="7.75" style="91"/>
    <col min="513" max="513" width="88" style="91" customWidth="1"/>
    <col min="514" max="514" width="30.375" style="91" customWidth="1"/>
    <col min="515" max="515" width="13.625" style="91" customWidth="1"/>
    <col min="516" max="516" width="71.25" style="91" customWidth="1"/>
    <col min="517" max="518" width="7.75" style="91"/>
    <col min="519" max="519" width="12.625" style="91" bestFit="1" customWidth="1"/>
    <col min="520" max="768" width="7.75" style="91"/>
    <col min="769" max="769" width="88" style="91" customWidth="1"/>
    <col min="770" max="770" width="30.375" style="91" customWidth="1"/>
    <col min="771" max="771" width="13.625" style="91" customWidth="1"/>
    <col min="772" max="772" width="71.25" style="91" customWidth="1"/>
    <col min="773" max="774" width="7.75" style="91"/>
    <col min="775" max="775" width="12.625" style="91" bestFit="1" customWidth="1"/>
    <col min="776" max="1024" width="7.75" style="91"/>
    <col min="1025" max="1025" width="88" style="91" customWidth="1"/>
    <col min="1026" max="1026" width="30.375" style="91" customWidth="1"/>
    <col min="1027" max="1027" width="13.625" style="91" customWidth="1"/>
    <col min="1028" max="1028" width="71.25" style="91" customWidth="1"/>
    <col min="1029" max="1030" width="7.75" style="91"/>
    <col min="1031" max="1031" width="12.625" style="91" bestFit="1" customWidth="1"/>
    <col min="1032" max="1280" width="7.75" style="91"/>
    <col min="1281" max="1281" width="88" style="91" customWidth="1"/>
    <col min="1282" max="1282" width="30.375" style="91" customWidth="1"/>
    <col min="1283" max="1283" width="13.625" style="91" customWidth="1"/>
    <col min="1284" max="1284" width="71.25" style="91" customWidth="1"/>
    <col min="1285" max="1286" width="7.75" style="91"/>
    <col min="1287" max="1287" width="12.625" style="91" bestFit="1" customWidth="1"/>
    <col min="1288" max="1536" width="7.75" style="91"/>
    <col min="1537" max="1537" width="88" style="91" customWidth="1"/>
    <col min="1538" max="1538" width="30.375" style="91" customWidth="1"/>
    <col min="1539" max="1539" width="13.625" style="91" customWidth="1"/>
    <col min="1540" max="1540" width="71.25" style="91" customWidth="1"/>
    <col min="1541" max="1542" width="7.75" style="91"/>
    <col min="1543" max="1543" width="12.625" style="91" bestFit="1" customWidth="1"/>
    <col min="1544" max="1792" width="7.75" style="91"/>
    <col min="1793" max="1793" width="88" style="91" customWidth="1"/>
    <col min="1794" max="1794" width="30.375" style="91" customWidth="1"/>
    <col min="1795" max="1795" width="13.625" style="91" customWidth="1"/>
    <col min="1796" max="1796" width="71.25" style="91" customWidth="1"/>
    <col min="1797" max="1798" width="7.75" style="91"/>
    <col min="1799" max="1799" width="12.625" style="91" bestFit="1" customWidth="1"/>
    <col min="1800" max="2048" width="7.75" style="91"/>
    <col min="2049" max="2049" width="88" style="91" customWidth="1"/>
    <col min="2050" max="2050" width="30.375" style="91" customWidth="1"/>
    <col min="2051" max="2051" width="13.625" style="91" customWidth="1"/>
    <col min="2052" max="2052" width="71.25" style="91" customWidth="1"/>
    <col min="2053" max="2054" width="7.75" style="91"/>
    <col min="2055" max="2055" width="12.625" style="91" bestFit="1" customWidth="1"/>
    <col min="2056" max="2304" width="7.75" style="91"/>
    <col min="2305" max="2305" width="88" style="91" customWidth="1"/>
    <col min="2306" max="2306" width="30.375" style="91" customWidth="1"/>
    <col min="2307" max="2307" width="13.625" style="91" customWidth="1"/>
    <col min="2308" max="2308" width="71.25" style="91" customWidth="1"/>
    <col min="2309" max="2310" width="7.75" style="91"/>
    <col min="2311" max="2311" width="12.625" style="91" bestFit="1" customWidth="1"/>
    <col min="2312" max="2560" width="7.75" style="91"/>
    <col min="2561" max="2561" width="88" style="91" customWidth="1"/>
    <col min="2562" max="2562" width="30.375" style="91" customWidth="1"/>
    <col min="2563" max="2563" width="13.625" style="91" customWidth="1"/>
    <col min="2564" max="2564" width="71.25" style="91" customWidth="1"/>
    <col min="2565" max="2566" width="7.75" style="91"/>
    <col min="2567" max="2567" width="12.625" style="91" bestFit="1" customWidth="1"/>
    <col min="2568" max="2816" width="7.75" style="91"/>
    <col min="2817" max="2817" width="88" style="91" customWidth="1"/>
    <col min="2818" max="2818" width="30.375" style="91" customWidth="1"/>
    <col min="2819" max="2819" width="13.625" style="91" customWidth="1"/>
    <col min="2820" max="2820" width="71.25" style="91" customWidth="1"/>
    <col min="2821" max="2822" width="7.75" style="91"/>
    <col min="2823" max="2823" width="12.625" style="91" bestFit="1" customWidth="1"/>
    <col min="2824" max="3072" width="7.75" style="91"/>
    <col min="3073" max="3073" width="88" style="91" customWidth="1"/>
    <col min="3074" max="3074" width="30.375" style="91" customWidth="1"/>
    <col min="3075" max="3075" width="13.625" style="91" customWidth="1"/>
    <col min="3076" max="3076" width="71.25" style="91" customWidth="1"/>
    <col min="3077" max="3078" width="7.75" style="91"/>
    <col min="3079" max="3079" width="12.625" style="91" bestFit="1" customWidth="1"/>
    <col min="3080" max="3328" width="7.75" style="91"/>
    <col min="3329" max="3329" width="88" style="91" customWidth="1"/>
    <col min="3330" max="3330" width="30.375" style="91" customWidth="1"/>
    <col min="3331" max="3331" width="13.625" style="91" customWidth="1"/>
    <col min="3332" max="3332" width="71.25" style="91" customWidth="1"/>
    <col min="3333" max="3334" width="7.75" style="91"/>
    <col min="3335" max="3335" width="12.625" style="91" bestFit="1" customWidth="1"/>
    <col min="3336" max="3584" width="7.75" style="91"/>
    <col min="3585" max="3585" width="88" style="91" customWidth="1"/>
    <col min="3586" max="3586" width="30.375" style="91" customWidth="1"/>
    <col min="3587" max="3587" width="13.625" style="91" customWidth="1"/>
    <col min="3588" max="3588" width="71.25" style="91" customWidth="1"/>
    <col min="3589" max="3590" width="7.75" style="91"/>
    <col min="3591" max="3591" width="12.625" style="91" bestFit="1" customWidth="1"/>
    <col min="3592" max="3840" width="7.75" style="91"/>
    <col min="3841" max="3841" width="88" style="91" customWidth="1"/>
    <col min="3842" max="3842" width="30.375" style="91" customWidth="1"/>
    <col min="3843" max="3843" width="13.625" style="91" customWidth="1"/>
    <col min="3844" max="3844" width="71.25" style="91" customWidth="1"/>
    <col min="3845" max="3846" width="7.75" style="91"/>
    <col min="3847" max="3847" width="12.625" style="91" bestFit="1" customWidth="1"/>
    <col min="3848" max="4096" width="7.75" style="91"/>
    <col min="4097" max="4097" width="88" style="91" customWidth="1"/>
    <col min="4098" max="4098" width="30.375" style="91" customWidth="1"/>
    <col min="4099" max="4099" width="13.625" style="91" customWidth="1"/>
    <col min="4100" max="4100" width="71.25" style="91" customWidth="1"/>
    <col min="4101" max="4102" width="7.75" style="91"/>
    <col min="4103" max="4103" width="12.625" style="91" bestFit="1" customWidth="1"/>
    <col min="4104" max="4352" width="7.75" style="91"/>
    <col min="4353" max="4353" width="88" style="91" customWidth="1"/>
    <col min="4354" max="4354" width="30.375" style="91" customWidth="1"/>
    <col min="4355" max="4355" width="13.625" style="91" customWidth="1"/>
    <col min="4356" max="4356" width="71.25" style="91" customWidth="1"/>
    <col min="4357" max="4358" width="7.75" style="91"/>
    <col min="4359" max="4359" width="12.625" style="91" bestFit="1" customWidth="1"/>
    <col min="4360" max="4608" width="7.75" style="91"/>
    <col min="4609" max="4609" width="88" style="91" customWidth="1"/>
    <col min="4610" max="4610" width="30.375" style="91" customWidth="1"/>
    <col min="4611" max="4611" width="13.625" style="91" customWidth="1"/>
    <col min="4612" max="4612" width="71.25" style="91" customWidth="1"/>
    <col min="4613" max="4614" width="7.75" style="91"/>
    <col min="4615" max="4615" width="12.625" style="91" bestFit="1" customWidth="1"/>
    <col min="4616" max="4864" width="7.75" style="91"/>
    <col min="4865" max="4865" width="88" style="91" customWidth="1"/>
    <col min="4866" max="4866" width="30.375" style="91" customWidth="1"/>
    <col min="4867" max="4867" width="13.625" style="91" customWidth="1"/>
    <col min="4868" max="4868" width="71.25" style="91" customWidth="1"/>
    <col min="4869" max="4870" width="7.75" style="91"/>
    <col min="4871" max="4871" width="12.625" style="91" bestFit="1" customWidth="1"/>
    <col min="4872" max="5120" width="7.75" style="91"/>
    <col min="5121" max="5121" width="88" style="91" customWidth="1"/>
    <col min="5122" max="5122" width="30.375" style="91" customWidth="1"/>
    <col min="5123" max="5123" width="13.625" style="91" customWidth="1"/>
    <col min="5124" max="5124" width="71.25" style="91" customWidth="1"/>
    <col min="5125" max="5126" width="7.75" style="91"/>
    <col min="5127" max="5127" width="12.625" style="91" bestFit="1" customWidth="1"/>
    <col min="5128" max="5376" width="7.75" style="91"/>
    <col min="5377" max="5377" width="88" style="91" customWidth="1"/>
    <col min="5378" max="5378" width="30.375" style="91" customWidth="1"/>
    <col min="5379" max="5379" width="13.625" style="91" customWidth="1"/>
    <col min="5380" max="5380" width="71.25" style="91" customWidth="1"/>
    <col min="5381" max="5382" width="7.75" style="91"/>
    <col min="5383" max="5383" width="12.625" style="91" bestFit="1" customWidth="1"/>
    <col min="5384" max="5632" width="7.75" style="91"/>
    <col min="5633" max="5633" width="88" style="91" customWidth="1"/>
    <col min="5634" max="5634" width="30.375" style="91" customWidth="1"/>
    <col min="5635" max="5635" width="13.625" style="91" customWidth="1"/>
    <col min="5636" max="5636" width="71.25" style="91" customWidth="1"/>
    <col min="5637" max="5638" width="7.75" style="91"/>
    <col min="5639" max="5639" width="12.625" style="91" bestFit="1" customWidth="1"/>
    <col min="5640" max="5888" width="7.75" style="91"/>
    <col min="5889" max="5889" width="88" style="91" customWidth="1"/>
    <col min="5890" max="5890" width="30.375" style="91" customWidth="1"/>
    <col min="5891" max="5891" width="13.625" style="91" customWidth="1"/>
    <col min="5892" max="5892" width="71.25" style="91" customWidth="1"/>
    <col min="5893" max="5894" width="7.75" style="91"/>
    <col min="5895" max="5895" width="12.625" style="91" bestFit="1" customWidth="1"/>
    <col min="5896" max="6144" width="7.75" style="91"/>
    <col min="6145" max="6145" width="88" style="91" customWidth="1"/>
    <col min="6146" max="6146" width="30.375" style="91" customWidth="1"/>
    <col min="6147" max="6147" width="13.625" style="91" customWidth="1"/>
    <col min="6148" max="6148" width="71.25" style="91" customWidth="1"/>
    <col min="6149" max="6150" width="7.75" style="91"/>
    <col min="6151" max="6151" width="12.625" style="91" bestFit="1" customWidth="1"/>
    <col min="6152" max="6400" width="7.75" style="91"/>
    <col min="6401" max="6401" width="88" style="91" customWidth="1"/>
    <col min="6402" max="6402" width="30.375" style="91" customWidth="1"/>
    <col min="6403" max="6403" width="13.625" style="91" customWidth="1"/>
    <col min="6404" max="6404" width="71.25" style="91" customWidth="1"/>
    <col min="6405" max="6406" width="7.75" style="91"/>
    <col min="6407" max="6407" width="12.625" style="91" bestFit="1" customWidth="1"/>
    <col min="6408" max="6656" width="7.75" style="91"/>
    <col min="6657" max="6657" width="88" style="91" customWidth="1"/>
    <col min="6658" max="6658" width="30.375" style="91" customWidth="1"/>
    <col min="6659" max="6659" width="13.625" style="91" customWidth="1"/>
    <col min="6660" max="6660" width="71.25" style="91" customWidth="1"/>
    <col min="6661" max="6662" width="7.75" style="91"/>
    <col min="6663" max="6663" width="12.625" style="91" bestFit="1" customWidth="1"/>
    <col min="6664" max="6912" width="7.75" style="91"/>
    <col min="6913" max="6913" width="88" style="91" customWidth="1"/>
    <col min="6914" max="6914" width="30.375" style="91" customWidth="1"/>
    <col min="6915" max="6915" width="13.625" style="91" customWidth="1"/>
    <col min="6916" max="6916" width="71.25" style="91" customWidth="1"/>
    <col min="6917" max="6918" width="7.75" style="91"/>
    <col min="6919" max="6919" width="12.625" style="91" bestFit="1" customWidth="1"/>
    <col min="6920" max="7168" width="7.75" style="91"/>
    <col min="7169" max="7169" width="88" style="91" customWidth="1"/>
    <col min="7170" max="7170" width="30.375" style="91" customWidth="1"/>
    <col min="7171" max="7171" width="13.625" style="91" customWidth="1"/>
    <col min="7172" max="7172" width="71.25" style="91" customWidth="1"/>
    <col min="7173" max="7174" width="7.75" style="91"/>
    <col min="7175" max="7175" width="12.625" style="91" bestFit="1" customWidth="1"/>
    <col min="7176" max="7424" width="7.75" style="91"/>
    <col min="7425" max="7425" width="88" style="91" customWidth="1"/>
    <col min="7426" max="7426" width="30.375" style="91" customWidth="1"/>
    <col min="7427" max="7427" width="13.625" style="91" customWidth="1"/>
    <col min="7428" max="7428" width="71.25" style="91" customWidth="1"/>
    <col min="7429" max="7430" width="7.75" style="91"/>
    <col min="7431" max="7431" width="12.625" style="91" bestFit="1" customWidth="1"/>
    <col min="7432" max="7680" width="7.75" style="91"/>
    <col min="7681" max="7681" width="88" style="91" customWidth="1"/>
    <col min="7682" max="7682" width="30.375" style="91" customWidth="1"/>
    <col min="7683" max="7683" width="13.625" style="91" customWidth="1"/>
    <col min="7684" max="7684" width="71.25" style="91" customWidth="1"/>
    <col min="7685" max="7686" width="7.75" style="91"/>
    <col min="7687" max="7687" width="12.625" style="91" bestFit="1" customWidth="1"/>
    <col min="7688" max="7936" width="7.75" style="91"/>
    <col min="7937" max="7937" width="88" style="91" customWidth="1"/>
    <col min="7938" max="7938" width="30.375" style="91" customWidth="1"/>
    <col min="7939" max="7939" width="13.625" style="91" customWidth="1"/>
    <col min="7940" max="7940" width="71.25" style="91" customWidth="1"/>
    <col min="7941" max="7942" width="7.75" style="91"/>
    <col min="7943" max="7943" width="12.625" style="91" bestFit="1" customWidth="1"/>
    <col min="7944" max="8192" width="7.75" style="91"/>
    <col min="8193" max="8193" width="88" style="91" customWidth="1"/>
    <col min="8194" max="8194" width="30.375" style="91" customWidth="1"/>
    <col min="8195" max="8195" width="13.625" style="91" customWidth="1"/>
    <col min="8196" max="8196" width="71.25" style="91" customWidth="1"/>
    <col min="8197" max="8198" width="7.75" style="91"/>
    <col min="8199" max="8199" width="12.625" style="91" bestFit="1" customWidth="1"/>
    <col min="8200" max="8448" width="7.75" style="91"/>
    <col min="8449" max="8449" width="88" style="91" customWidth="1"/>
    <col min="8450" max="8450" width="30.375" style="91" customWidth="1"/>
    <col min="8451" max="8451" width="13.625" style="91" customWidth="1"/>
    <col min="8452" max="8452" width="71.25" style="91" customWidth="1"/>
    <col min="8453" max="8454" width="7.75" style="91"/>
    <col min="8455" max="8455" width="12.625" style="91" bestFit="1" customWidth="1"/>
    <col min="8456" max="8704" width="7.75" style="91"/>
    <col min="8705" max="8705" width="88" style="91" customWidth="1"/>
    <col min="8706" max="8706" width="30.375" style="91" customWidth="1"/>
    <col min="8707" max="8707" width="13.625" style="91" customWidth="1"/>
    <col min="8708" max="8708" width="71.25" style="91" customWidth="1"/>
    <col min="8709" max="8710" width="7.75" style="91"/>
    <col min="8711" max="8711" width="12.625" style="91" bestFit="1" customWidth="1"/>
    <col min="8712" max="8960" width="7.75" style="91"/>
    <col min="8961" max="8961" width="88" style="91" customWidth="1"/>
    <col min="8962" max="8962" width="30.375" style="91" customWidth="1"/>
    <col min="8963" max="8963" width="13.625" style="91" customWidth="1"/>
    <col min="8964" max="8964" width="71.25" style="91" customWidth="1"/>
    <col min="8965" max="8966" width="7.75" style="91"/>
    <col min="8967" max="8967" width="12.625" style="91" bestFit="1" customWidth="1"/>
    <col min="8968" max="9216" width="7.75" style="91"/>
    <col min="9217" max="9217" width="88" style="91" customWidth="1"/>
    <col min="9218" max="9218" width="30.375" style="91" customWidth="1"/>
    <col min="9219" max="9219" width="13.625" style="91" customWidth="1"/>
    <col min="9220" max="9220" width="71.25" style="91" customWidth="1"/>
    <col min="9221" max="9222" width="7.75" style="91"/>
    <col min="9223" max="9223" width="12.625" style="91" bestFit="1" customWidth="1"/>
    <col min="9224" max="9472" width="7.75" style="91"/>
    <col min="9473" max="9473" width="88" style="91" customWidth="1"/>
    <col min="9474" max="9474" width="30.375" style="91" customWidth="1"/>
    <col min="9475" max="9475" width="13.625" style="91" customWidth="1"/>
    <col min="9476" max="9476" width="71.25" style="91" customWidth="1"/>
    <col min="9477" max="9478" width="7.75" style="91"/>
    <col min="9479" max="9479" width="12.625" style="91" bestFit="1" customWidth="1"/>
    <col min="9480" max="9728" width="7.75" style="91"/>
    <col min="9729" max="9729" width="88" style="91" customWidth="1"/>
    <col min="9730" max="9730" width="30.375" style="91" customWidth="1"/>
    <col min="9731" max="9731" width="13.625" style="91" customWidth="1"/>
    <col min="9732" max="9732" width="71.25" style="91" customWidth="1"/>
    <col min="9733" max="9734" width="7.75" style="91"/>
    <col min="9735" max="9735" width="12.625" style="91" bestFit="1" customWidth="1"/>
    <col min="9736" max="9984" width="7.75" style="91"/>
    <col min="9985" max="9985" width="88" style="91" customWidth="1"/>
    <col min="9986" max="9986" width="30.375" style="91" customWidth="1"/>
    <col min="9987" max="9987" width="13.625" style="91" customWidth="1"/>
    <col min="9988" max="9988" width="71.25" style="91" customWidth="1"/>
    <col min="9989" max="9990" width="7.75" style="91"/>
    <col min="9991" max="9991" width="12.625" style="91" bestFit="1" customWidth="1"/>
    <col min="9992" max="10240" width="7.75" style="91"/>
    <col min="10241" max="10241" width="88" style="91" customWidth="1"/>
    <col min="10242" max="10242" width="30.375" style="91" customWidth="1"/>
    <col min="10243" max="10243" width="13.625" style="91" customWidth="1"/>
    <col min="10244" max="10244" width="71.25" style="91" customWidth="1"/>
    <col min="10245" max="10246" width="7.75" style="91"/>
    <col min="10247" max="10247" width="12.625" style="91" bestFit="1" customWidth="1"/>
    <col min="10248" max="10496" width="7.75" style="91"/>
    <col min="10497" max="10497" width="88" style="91" customWidth="1"/>
    <col min="10498" max="10498" width="30.375" style="91" customWidth="1"/>
    <col min="10499" max="10499" width="13.625" style="91" customWidth="1"/>
    <col min="10500" max="10500" width="71.25" style="91" customWidth="1"/>
    <col min="10501" max="10502" width="7.75" style="91"/>
    <col min="10503" max="10503" width="12.625" style="91" bestFit="1" customWidth="1"/>
    <col min="10504" max="10752" width="7.75" style="91"/>
    <col min="10753" max="10753" width="88" style="91" customWidth="1"/>
    <col min="10754" max="10754" width="30.375" style="91" customWidth="1"/>
    <col min="10755" max="10755" width="13.625" style="91" customWidth="1"/>
    <col min="10756" max="10756" width="71.25" style="91" customWidth="1"/>
    <col min="10757" max="10758" width="7.75" style="91"/>
    <col min="10759" max="10759" width="12.625" style="91" bestFit="1" customWidth="1"/>
    <col min="10760" max="11008" width="7.75" style="91"/>
    <col min="11009" max="11009" width="88" style="91" customWidth="1"/>
    <col min="11010" max="11010" width="30.375" style="91" customWidth="1"/>
    <col min="11011" max="11011" width="13.625" style="91" customWidth="1"/>
    <col min="11012" max="11012" width="71.25" style="91" customWidth="1"/>
    <col min="11013" max="11014" width="7.75" style="91"/>
    <col min="11015" max="11015" width="12.625" style="91" bestFit="1" customWidth="1"/>
    <col min="11016" max="11264" width="7.75" style="91"/>
    <col min="11265" max="11265" width="88" style="91" customWidth="1"/>
    <col min="11266" max="11266" width="30.375" style="91" customWidth="1"/>
    <col min="11267" max="11267" width="13.625" style="91" customWidth="1"/>
    <col min="11268" max="11268" width="71.25" style="91" customWidth="1"/>
    <col min="11269" max="11270" width="7.75" style="91"/>
    <col min="11271" max="11271" width="12.625" style="91" bestFit="1" customWidth="1"/>
    <col min="11272" max="11520" width="7.75" style="91"/>
    <col min="11521" max="11521" width="88" style="91" customWidth="1"/>
    <col min="11522" max="11522" width="30.375" style="91" customWidth="1"/>
    <col min="11523" max="11523" width="13.625" style="91" customWidth="1"/>
    <col min="11524" max="11524" width="71.25" style="91" customWidth="1"/>
    <col min="11525" max="11526" width="7.75" style="91"/>
    <col min="11527" max="11527" width="12.625" style="91" bestFit="1" customWidth="1"/>
    <col min="11528" max="11776" width="7.75" style="91"/>
    <col min="11777" max="11777" width="88" style="91" customWidth="1"/>
    <col min="11778" max="11778" width="30.375" style="91" customWidth="1"/>
    <col min="11779" max="11779" width="13.625" style="91" customWidth="1"/>
    <col min="11780" max="11780" width="71.25" style="91" customWidth="1"/>
    <col min="11781" max="11782" width="7.75" style="91"/>
    <col min="11783" max="11783" width="12.625" style="91" bestFit="1" customWidth="1"/>
    <col min="11784" max="12032" width="7.75" style="91"/>
    <col min="12033" max="12033" width="88" style="91" customWidth="1"/>
    <col min="12034" max="12034" width="30.375" style="91" customWidth="1"/>
    <col min="12035" max="12035" width="13.625" style="91" customWidth="1"/>
    <col min="12036" max="12036" width="71.25" style="91" customWidth="1"/>
    <col min="12037" max="12038" width="7.75" style="91"/>
    <col min="12039" max="12039" width="12.625" style="91" bestFit="1" customWidth="1"/>
    <col min="12040" max="12288" width="7.75" style="91"/>
    <col min="12289" max="12289" width="88" style="91" customWidth="1"/>
    <col min="12290" max="12290" width="30.375" style="91" customWidth="1"/>
    <col min="12291" max="12291" width="13.625" style="91" customWidth="1"/>
    <col min="12292" max="12292" width="71.25" style="91" customWidth="1"/>
    <col min="12293" max="12294" width="7.75" style="91"/>
    <col min="12295" max="12295" width="12.625" style="91" bestFit="1" customWidth="1"/>
    <col min="12296" max="12544" width="7.75" style="91"/>
    <col min="12545" max="12545" width="88" style="91" customWidth="1"/>
    <col min="12546" max="12546" width="30.375" style="91" customWidth="1"/>
    <col min="12547" max="12547" width="13.625" style="91" customWidth="1"/>
    <col min="12548" max="12548" width="71.25" style="91" customWidth="1"/>
    <col min="12549" max="12550" width="7.75" style="91"/>
    <col min="12551" max="12551" width="12.625" style="91" bestFit="1" customWidth="1"/>
    <col min="12552" max="12800" width="7.75" style="91"/>
    <col min="12801" max="12801" width="88" style="91" customWidth="1"/>
    <col min="12802" max="12802" width="30.375" style="91" customWidth="1"/>
    <col min="12803" max="12803" width="13.625" style="91" customWidth="1"/>
    <col min="12804" max="12804" width="71.25" style="91" customWidth="1"/>
    <col min="12805" max="12806" width="7.75" style="91"/>
    <col min="12807" max="12807" width="12.625" style="91" bestFit="1" customWidth="1"/>
    <col min="12808" max="13056" width="7.75" style="91"/>
    <col min="13057" max="13057" width="88" style="91" customWidth="1"/>
    <col min="13058" max="13058" width="30.375" style="91" customWidth="1"/>
    <col min="13059" max="13059" width="13.625" style="91" customWidth="1"/>
    <col min="13060" max="13060" width="71.25" style="91" customWidth="1"/>
    <col min="13061" max="13062" width="7.75" style="91"/>
    <col min="13063" max="13063" width="12.625" style="91" bestFit="1" customWidth="1"/>
    <col min="13064" max="13312" width="7.75" style="91"/>
    <col min="13313" max="13313" width="88" style="91" customWidth="1"/>
    <col min="13314" max="13314" width="30.375" style="91" customWidth="1"/>
    <col min="13315" max="13315" width="13.625" style="91" customWidth="1"/>
    <col min="13316" max="13316" width="71.25" style="91" customWidth="1"/>
    <col min="13317" max="13318" width="7.75" style="91"/>
    <col min="13319" max="13319" width="12.625" style="91" bestFit="1" customWidth="1"/>
    <col min="13320" max="13568" width="7.75" style="91"/>
    <col min="13569" max="13569" width="88" style="91" customWidth="1"/>
    <col min="13570" max="13570" width="30.375" style="91" customWidth="1"/>
    <col min="13571" max="13571" width="13.625" style="91" customWidth="1"/>
    <col min="13572" max="13572" width="71.25" style="91" customWidth="1"/>
    <col min="13573" max="13574" width="7.75" style="91"/>
    <col min="13575" max="13575" width="12.625" style="91" bestFit="1" customWidth="1"/>
    <col min="13576" max="13824" width="7.75" style="91"/>
    <col min="13825" max="13825" width="88" style="91" customWidth="1"/>
    <col min="13826" max="13826" width="30.375" style="91" customWidth="1"/>
    <col min="13827" max="13827" width="13.625" style="91" customWidth="1"/>
    <col min="13828" max="13828" width="71.25" style="91" customWidth="1"/>
    <col min="13829" max="13830" width="7.75" style="91"/>
    <col min="13831" max="13831" width="12.625" style="91" bestFit="1" customWidth="1"/>
    <col min="13832" max="14080" width="7.75" style="91"/>
    <col min="14081" max="14081" width="88" style="91" customWidth="1"/>
    <col min="14082" max="14082" width="30.375" style="91" customWidth="1"/>
    <col min="14083" max="14083" width="13.625" style="91" customWidth="1"/>
    <col min="14084" max="14084" width="71.25" style="91" customWidth="1"/>
    <col min="14085" max="14086" width="7.75" style="91"/>
    <col min="14087" max="14087" width="12.625" style="91" bestFit="1" customWidth="1"/>
    <col min="14088" max="14336" width="7.75" style="91"/>
    <col min="14337" max="14337" width="88" style="91" customWidth="1"/>
    <col min="14338" max="14338" width="30.375" style="91" customWidth="1"/>
    <col min="14339" max="14339" width="13.625" style="91" customWidth="1"/>
    <col min="14340" max="14340" width="71.25" style="91" customWidth="1"/>
    <col min="14341" max="14342" width="7.75" style="91"/>
    <col min="14343" max="14343" width="12.625" style="91" bestFit="1" customWidth="1"/>
    <col min="14344" max="14592" width="7.75" style="91"/>
    <col min="14593" max="14593" width="88" style="91" customWidth="1"/>
    <col min="14594" max="14594" width="30.375" style="91" customWidth="1"/>
    <col min="14595" max="14595" width="13.625" style="91" customWidth="1"/>
    <col min="14596" max="14596" width="71.25" style="91" customWidth="1"/>
    <col min="14597" max="14598" width="7.75" style="91"/>
    <col min="14599" max="14599" width="12.625" style="91" bestFit="1" customWidth="1"/>
    <col min="14600" max="14848" width="7.75" style="91"/>
    <col min="14849" max="14849" width="88" style="91" customWidth="1"/>
    <col min="14850" max="14850" width="30.375" style="91" customWidth="1"/>
    <col min="14851" max="14851" width="13.625" style="91" customWidth="1"/>
    <col min="14852" max="14852" width="71.25" style="91" customWidth="1"/>
    <col min="14853" max="14854" width="7.75" style="91"/>
    <col min="14855" max="14855" width="12.625" style="91" bestFit="1" customWidth="1"/>
    <col min="14856" max="15104" width="7.75" style="91"/>
    <col min="15105" max="15105" width="88" style="91" customWidth="1"/>
    <col min="15106" max="15106" width="30.375" style="91" customWidth="1"/>
    <col min="15107" max="15107" width="13.625" style="91" customWidth="1"/>
    <col min="15108" max="15108" width="71.25" style="91" customWidth="1"/>
    <col min="15109" max="15110" width="7.75" style="91"/>
    <col min="15111" max="15111" width="12.625" style="91" bestFit="1" customWidth="1"/>
    <col min="15112" max="15360" width="7.75" style="91"/>
    <col min="15361" max="15361" width="88" style="91" customWidth="1"/>
    <col min="15362" max="15362" width="30.375" style="91" customWidth="1"/>
    <col min="15363" max="15363" width="13.625" style="91" customWidth="1"/>
    <col min="15364" max="15364" width="71.25" style="91" customWidth="1"/>
    <col min="15365" max="15366" width="7.75" style="91"/>
    <col min="15367" max="15367" width="12.625" style="91" bestFit="1" customWidth="1"/>
    <col min="15368" max="15616" width="7.75" style="91"/>
    <col min="15617" max="15617" width="88" style="91" customWidth="1"/>
    <col min="15618" max="15618" width="30.375" style="91" customWidth="1"/>
    <col min="15619" max="15619" width="13.625" style="91" customWidth="1"/>
    <col min="15620" max="15620" width="71.25" style="91" customWidth="1"/>
    <col min="15621" max="15622" width="7.75" style="91"/>
    <col min="15623" max="15623" width="12.625" style="91" bestFit="1" customWidth="1"/>
    <col min="15624" max="15872" width="7.75" style="91"/>
    <col min="15873" max="15873" width="88" style="91" customWidth="1"/>
    <col min="15874" max="15874" width="30.375" style="91" customWidth="1"/>
    <col min="15875" max="15875" width="13.625" style="91" customWidth="1"/>
    <col min="15876" max="15876" width="71.25" style="91" customWidth="1"/>
    <col min="15877" max="15878" width="7.75" style="91"/>
    <col min="15879" max="15879" width="12.625" style="91" bestFit="1" customWidth="1"/>
    <col min="15880" max="16128" width="7.75" style="91"/>
    <col min="16129" max="16129" width="88" style="91" customWidth="1"/>
    <col min="16130" max="16130" width="30.375" style="91" customWidth="1"/>
    <col min="16131" max="16131" width="13.625" style="91" customWidth="1"/>
    <col min="16132" max="16132" width="71.25" style="91" customWidth="1"/>
    <col min="16133" max="16134" width="7.75" style="91"/>
    <col min="16135" max="16135" width="12.625" style="91" bestFit="1" customWidth="1"/>
    <col min="16136" max="16384" width="7.75" style="91"/>
  </cols>
  <sheetData>
    <row r="1" spans="1:4" ht="30" customHeight="1">
      <c r="A1" s="87" t="s">
        <v>22</v>
      </c>
      <c r="B1" s="88" t="s">
        <v>23</v>
      </c>
      <c r="C1" s="89" t="s">
        <v>24</v>
      </c>
      <c r="D1" s="90" t="s">
        <v>25</v>
      </c>
    </row>
    <row r="2" spans="1:4">
      <c r="A2" s="89" t="s">
        <v>26</v>
      </c>
      <c r="B2" s="89">
        <v>7149</v>
      </c>
      <c r="C2" s="93" t="s">
        <v>27</v>
      </c>
      <c r="D2" s="89"/>
    </row>
    <row r="3" spans="1:4">
      <c r="A3" s="89" t="s">
        <v>28</v>
      </c>
      <c r="B3" s="89">
        <v>7111</v>
      </c>
      <c r="C3" s="93" t="s">
        <v>29</v>
      </c>
      <c r="D3" s="89"/>
    </row>
    <row r="4" spans="1:4">
      <c r="A4" s="89" t="s">
        <v>30</v>
      </c>
      <c r="B4" s="89">
        <v>7132</v>
      </c>
      <c r="C4" s="93" t="s">
        <v>31</v>
      </c>
      <c r="D4" s="89"/>
    </row>
    <row r="5" spans="1:4">
      <c r="A5" s="89" t="s">
        <v>32</v>
      </c>
      <c r="B5" s="89">
        <v>7162</v>
      </c>
      <c r="C5" s="93" t="s">
        <v>33</v>
      </c>
      <c r="D5" s="89"/>
    </row>
    <row r="6" spans="1:4">
      <c r="A6" s="89" t="s">
        <v>34</v>
      </c>
      <c r="B6" s="89">
        <v>7115</v>
      </c>
      <c r="C6" s="93" t="s">
        <v>35</v>
      </c>
      <c r="D6" s="89"/>
    </row>
    <row r="7" spans="1:4">
      <c r="A7" s="89" t="s">
        <v>36</v>
      </c>
      <c r="B7" s="89">
        <v>7148</v>
      </c>
      <c r="C7" s="93" t="s">
        <v>37</v>
      </c>
      <c r="D7" s="89"/>
    </row>
    <row r="8" spans="1:4">
      <c r="A8" s="89" t="s">
        <v>38</v>
      </c>
      <c r="B8" s="89">
        <v>7133</v>
      </c>
      <c r="C8" s="93" t="s">
        <v>39</v>
      </c>
      <c r="D8" s="89"/>
    </row>
    <row r="9" spans="1:4">
      <c r="A9" s="89" t="s">
        <v>40</v>
      </c>
      <c r="B9" s="89">
        <v>7165</v>
      </c>
      <c r="C9" s="93" t="s">
        <v>41</v>
      </c>
      <c r="D9" s="89"/>
    </row>
    <row r="10" spans="1:4">
      <c r="A10" s="89" t="s">
        <v>42</v>
      </c>
      <c r="B10" s="89">
        <v>7130</v>
      </c>
      <c r="C10" s="93" t="s">
        <v>43</v>
      </c>
      <c r="D10" s="89"/>
    </row>
    <row r="11" spans="1:4">
      <c r="A11" s="89" t="s">
        <v>44</v>
      </c>
      <c r="B11" s="89">
        <v>7118</v>
      </c>
      <c r="C11" s="93" t="s">
        <v>45</v>
      </c>
      <c r="D11" s="89"/>
    </row>
    <row r="12" spans="1:4">
      <c r="A12" s="89" t="s">
        <v>46</v>
      </c>
      <c r="B12" s="89">
        <v>7152</v>
      </c>
      <c r="C12" s="93" t="s">
        <v>47</v>
      </c>
      <c r="D12" s="89"/>
    </row>
    <row r="13" spans="1:4">
      <c r="A13" s="89" t="s">
        <v>48</v>
      </c>
      <c r="B13" s="89">
        <v>7128</v>
      </c>
      <c r="C13" s="93" t="s">
        <v>49</v>
      </c>
      <c r="D13" s="89"/>
    </row>
    <row r="14" spans="1:4">
      <c r="A14" s="89" t="s">
        <v>50</v>
      </c>
      <c r="B14" s="89">
        <v>7164</v>
      </c>
      <c r="C14" s="93" t="s">
        <v>51</v>
      </c>
      <c r="D14" s="89"/>
    </row>
    <row r="15" spans="1:4">
      <c r="A15" s="89" t="s">
        <v>52</v>
      </c>
      <c r="B15" s="89">
        <v>7167</v>
      </c>
      <c r="C15" s="93" t="s">
        <v>53</v>
      </c>
      <c r="D15" s="89"/>
    </row>
    <row r="16" spans="1:4">
      <c r="A16" s="89" t="s">
        <v>54</v>
      </c>
      <c r="B16" s="89">
        <v>7163</v>
      </c>
      <c r="C16" s="93" t="s">
        <v>55</v>
      </c>
      <c r="D16" s="89"/>
    </row>
    <row r="17" spans="1:4">
      <c r="A17" s="89" t="s">
        <v>56</v>
      </c>
      <c r="B17" s="89">
        <v>7143</v>
      </c>
      <c r="C17" s="93" t="s">
        <v>57</v>
      </c>
      <c r="D17" s="89"/>
    </row>
    <row r="18" spans="1:4">
      <c r="A18" s="89" t="s">
        <v>58</v>
      </c>
      <c r="B18" s="89">
        <v>7161</v>
      </c>
      <c r="C18" s="93" t="s">
        <v>59</v>
      </c>
      <c r="D18" s="89"/>
    </row>
    <row r="19" spans="1:4">
      <c r="A19" s="89" t="s">
        <v>60</v>
      </c>
      <c r="B19" s="89">
        <v>7120</v>
      </c>
      <c r="C19" s="93" t="s">
        <v>61</v>
      </c>
      <c r="D19" s="89"/>
    </row>
    <row r="20" spans="1:4">
      <c r="A20" s="89" t="s">
        <v>62</v>
      </c>
      <c r="B20" s="89">
        <v>7160</v>
      </c>
      <c r="C20" s="93" t="s">
        <v>63</v>
      </c>
      <c r="D20" s="89"/>
    </row>
    <row r="21" spans="1:4">
      <c r="A21" s="89" t="s">
        <v>64</v>
      </c>
      <c r="B21" s="89">
        <v>7155</v>
      </c>
      <c r="C21" s="93" t="s">
        <v>65</v>
      </c>
      <c r="D21" s="89"/>
    </row>
    <row r="22" spans="1:4">
      <c r="A22" s="89" t="s">
        <v>66</v>
      </c>
      <c r="B22" s="89">
        <v>7139</v>
      </c>
      <c r="C22" s="93" t="s">
        <v>67</v>
      </c>
      <c r="D22" s="89"/>
    </row>
    <row r="23" spans="1:4">
      <c r="A23" s="89" t="s">
        <v>68</v>
      </c>
      <c r="B23" s="89">
        <v>7168</v>
      </c>
      <c r="C23" s="93" t="s">
        <v>69</v>
      </c>
      <c r="D23" s="89"/>
    </row>
    <row r="24" spans="1:4">
      <c r="A24" s="89" t="s">
        <v>70</v>
      </c>
      <c r="B24" s="89">
        <v>7192</v>
      </c>
      <c r="C24" s="89" t="s">
        <v>71</v>
      </c>
      <c r="D24" s="89"/>
    </row>
    <row r="25" spans="1:4">
      <c r="A25" s="89"/>
      <c r="B25" s="89"/>
      <c r="C25" s="89"/>
      <c r="D25" s="89"/>
    </row>
    <row r="26" spans="1:4">
      <c r="A26" s="89"/>
      <c r="B26" s="89"/>
      <c r="C26" s="89"/>
      <c r="D26" s="89"/>
    </row>
    <row r="27" spans="1:4">
      <c r="A27" s="89"/>
      <c r="B27" s="89"/>
      <c r="C27" s="89"/>
      <c r="D27" s="89"/>
    </row>
    <row r="28" spans="1:4">
      <c r="A28" s="89"/>
      <c r="B28" s="89"/>
      <c r="C28" s="89"/>
      <c r="D28" s="89"/>
    </row>
    <row r="29" spans="1:4">
      <c r="A29" s="89"/>
      <c r="B29" s="89"/>
      <c r="C29" s="89"/>
      <c r="D29" s="89"/>
    </row>
    <row r="30" spans="1:4">
      <c r="A30" s="89"/>
      <c r="B30" s="89"/>
      <c r="C30" s="89"/>
      <c r="D30" s="89"/>
    </row>
    <row r="31" spans="1:4">
      <c r="A31" s="89"/>
      <c r="B31" s="89"/>
      <c r="C31" s="89"/>
      <c r="D31" s="89"/>
    </row>
    <row r="32" spans="1:4">
      <c r="A32" s="152" t="s">
        <v>72</v>
      </c>
      <c r="B32" s="152"/>
      <c r="C32" s="152"/>
      <c r="D32" s="94"/>
    </row>
    <row r="33" spans="1:4">
      <c r="A33" s="90" t="s">
        <v>73</v>
      </c>
      <c r="B33" s="89">
        <v>7150</v>
      </c>
      <c r="C33" s="89" t="s">
        <v>74</v>
      </c>
      <c r="D33" s="89"/>
    </row>
    <row r="34" spans="1:4">
      <c r="A34" s="90" t="s">
        <v>75</v>
      </c>
      <c r="B34" s="89">
        <v>7136</v>
      </c>
      <c r="C34" s="89" t="s">
        <v>76</v>
      </c>
      <c r="D34" s="89"/>
    </row>
    <row r="35" spans="1:4">
      <c r="A35" s="90" t="s">
        <v>77</v>
      </c>
      <c r="B35" s="89">
        <v>7121</v>
      </c>
      <c r="C35" s="89" t="s">
        <v>78</v>
      </c>
      <c r="D35" s="89"/>
    </row>
    <row r="36" spans="1:4">
      <c r="A36" s="90"/>
      <c r="B36" s="89"/>
      <c r="C36" s="89"/>
      <c r="D36" s="89"/>
    </row>
    <row r="37" spans="1:4">
      <c r="A37" s="90"/>
      <c r="B37" s="89"/>
      <c r="C37" s="89"/>
      <c r="D37" s="89"/>
    </row>
    <row r="38" spans="1:4">
      <c r="A38" s="90"/>
      <c r="B38" s="89"/>
      <c r="C38" s="89"/>
      <c r="D38" s="89"/>
    </row>
    <row r="39" spans="1:4">
      <c r="A39" s="90"/>
      <c r="B39" s="89"/>
      <c r="C39" s="89"/>
      <c r="D39" s="89"/>
    </row>
    <row r="40" spans="1:4">
      <c r="A40" s="90"/>
      <c r="B40" s="89"/>
      <c r="C40" s="89"/>
      <c r="D40" s="89"/>
    </row>
    <row r="41" spans="1:4">
      <c r="A41" s="90"/>
      <c r="B41" s="89"/>
      <c r="C41" s="89"/>
      <c r="D41" s="89"/>
    </row>
    <row r="42" spans="1:4">
      <c r="A42" s="90"/>
      <c r="B42" s="89"/>
      <c r="C42" s="89"/>
      <c r="D42" s="89"/>
    </row>
    <row r="43" spans="1:4">
      <c r="A43" s="152" t="s">
        <v>79</v>
      </c>
      <c r="B43" s="152"/>
      <c r="C43" s="152"/>
      <c r="D43" s="94"/>
    </row>
    <row r="44" spans="1:4">
      <c r="A44" s="90" t="s">
        <v>80</v>
      </c>
      <c r="B44" s="89">
        <v>7138</v>
      </c>
      <c r="C44" s="89" t="s">
        <v>81</v>
      </c>
      <c r="D44" s="89"/>
    </row>
    <row r="45" spans="1:4">
      <c r="A45" s="90" t="s">
        <v>82</v>
      </c>
      <c r="B45" s="89">
        <v>7158</v>
      </c>
      <c r="C45" s="89" t="s">
        <v>83</v>
      </c>
      <c r="D45" s="89"/>
    </row>
    <row r="46" spans="1:4">
      <c r="A46" s="90" t="s">
        <v>84</v>
      </c>
      <c r="B46" s="89">
        <v>7140</v>
      </c>
      <c r="C46" s="89" t="s">
        <v>85</v>
      </c>
      <c r="D46" s="89"/>
    </row>
    <row r="47" spans="1:4">
      <c r="A47" s="90" t="s">
        <v>86</v>
      </c>
      <c r="B47" s="89">
        <v>7157</v>
      </c>
      <c r="C47" s="89" t="s">
        <v>87</v>
      </c>
      <c r="D47" s="89"/>
    </row>
    <row r="48" spans="1:4">
      <c r="A48" s="90" t="s">
        <v>88</v>
      </c>
      <c r="B48" s="89">
        <v>7156</v>
      </c>
      <c r="C48" s="89" t="s">
        <v>89</v>
      </c>
      <c r="D48" s="89"/>
    </row>
    <row r="49" spans="1:4">
      <c r="A49" s="90"/>
      <c r="B49" s="89"/>
      <c r="C49" s="89"/>
      <c r="D49" s="89"/>
    </row>
    <row r="50" spans="1:4">
      <c r="A50" s="90"/>
      <c r="B50" s="89"/>
      <c r="C50" s="89"/>
      <c r="D50" s="89"/>
    </row>
    <row r="51" spans="1:4">
      <c r="A51" s="90"/>
      <c r="B51" s="89"/>
      <c r="C51" s="89"/>
      <c r="D51" s="89"/>
    </row>
    <row r="52" spans="1:4">
      <c r="A52" s="90"/>
      <c r="B52" s="89"/>
      <c r="C52" s="89"/>
      <c r="D52" s="89"/>
    </row>
    <row r="53" spans="1:4">
      <c r="A53" s="90"/>
      <c r="B53" s="89"/>
      <c r="C53" s="89"/>
      <c r="D53" s="89"/>
    </row>
    <row r="54" spans="1:4">
      <c r="A54" s="90"/>
      <c r="B54" s="89"/>
      <c r="C54" s="89"/>
      <c r="D54" s="89"/>
    </row>
    <row r="55" spans="1:4">
      <c r="A55" s="90"/>
      <c r="B55" s="89"/>
      <c r="C55" s="89"/>
      <c r="D55" s="89"/>
    </row>
    <row r="56" spans="1:4">
      <c r="A56" s="90"/>
      <c r="B56" s="89"/>
      <c r="C56" s="89"/>
      <c r="D56" s="89"/>
    </row>
    <row r="57" spans="1:4">
      <c r="A57" s="90"/>
      <c r="B57" s="89"/>
      <c r="C57" s="89"/>
      <c r="D57" s="89"/>
    </row>
    <row r="58" spans="1:4">
      <c r="A58" s="152" t="s">
        <v>90</v>
      </c>
      <c r="B58" s="152"/>
      <c r="C58" s="152"/>
      <c r="D58" s="89"/>
    </row>
    <row r="59" spans="1:4">
      <c r="A59" s="95" t="s">
        <v>91</v>
      </c>
      <c r="B59" s="95">
        <v>1001</v>
      </c>
      <c r="C59" s="96" t="s">
        <v>92</v>
      </c>
      <c r="D59" s="95" t="str">
        <f>A59</f>
        <v>A1-正品主倉</v>
      </c>
    </row>
    <row r="60" spans="1:4">
      <c r="A60" s="95" t="s">
        <v>93</v>
      </c>
      <c r="B60" s="95">
        <v>1002</v>
      </c>
      <c r="C60" s="96" t="s">
        <v>92</v>
      </c>
      <c r="D60" s="95" t="str">
        <f t="shared" ref="D60:D100" si="0">A60</f>
        <v>虛擬倉-批發/寄賣業務暫存</v>
      </c>
    </row>
    <row r="61" spans="1:4">
      <c r="A61" s="95" t="s">
        <v>94</v>
      </c>
      <c r="B61" s="95">
        <v>1003</v>
      </c>
      <c r="C61" s="96" t="s">
        <v>92</v>
      </c>
      <c r="D61" s="95" t="str">
        <f t="shared" si="0"/>
        <v>虛擬倉-採購部門辦公室/殘次品倉</v>
      </c>
    </row>
    <row r="62" spans="1:4">
      <c r="A62" s="95" t="s">
        <v>95</v>
      </c>
      <c r="B62" s="95">
        <v>1004</v>
      </c>
      <c r="C62" s="96" t="s">
        <v>92</v>
      </c>
      <c r="D62" s="95" t="str">
        <f t="shared" si="0"/>
        <v>C1-瑕疵品倉</v>
      </c>
    </row>
    <row r="63" spans="1:4">
      <c r="A63" s="95" t="s">
        <v>96</v>
      </c>
      <c r="B63" s="95">
        <v>1005</v>
      </c>
      <c r="C63" s="96" t="s">
        <v>92</v>
      </c>
      <c r="D63" s="95" t="str">
        <f t="shared" si="0"/>
        <v>D1-報廢品倉</v>
      </c>
    </row>
    <row r="64" spans="1:4">
      <c r="A64" s="95" t="s">
        <v>97</v>
      </c>
      <c r="B64" s="95">
        <v>1006</v>
      </c>
      <c r="C64" s="96" t="s">
        <v>92</v>
      </c>
      <c r="D64" s="95" t="str">
        <f t="shared" si="0"/>
        <v>A2-贈品倉</v>
      </c>
    </row>
    <row r="65" spans="1:4">
      <c r="A65" s="95" t="s">
        <v>98</v>
      </c>
      <c r="B65" s="95">
        <v>1007</v>
      </c>
      <c r="C65" s="96" t="s">
        <v>92</v>
      </c>
      <c r="D65" s="95" t="str">
        <f t="shared" si="0"/>
        <v>虛擬倉-運營部制服</v>
      </c>
    </row>
    <row r="66" spans="1:4">
      <c r="A66" s="95" t="s">
        <v>99</v>
      </c>
      <c r="B66" s="95">
        <v>1009</v>
      </c>
      <c r="C66" s="96" t="s">
        <v>92</v>
      </c>
      <c r="D66" s="95" t="str">
        <f t="shared" si="0"/>
        <v>X1-中轉倉</v>
      </c>
    </row>
    <row r="67" spans="1:4">
      <c r="A67" s="95" t="s">
        <v>100</v>
      </c>
      <c r="B67" s="95">
        <v>1010</v>
      </c>
      <c r="C67" s="96" t="s">
        <v>92</v>
      </c>
      <c r="D67" s="95" t="str">
        <f t="shared" si="0"/>
        <v>A3-貨品暫存倉</v>
      </c>
    </row>
    <row r="68" spans="1:4">
      <c r="A68" s="95" t="s">
        <v>101</v>
      </c>
      <c r="B68" s="95">
        <v>1011</v>
      </c>
      <c r="C68" s="96" t="s">
        <v>92</v>
      </c>
      <c r="D68" s="95" t="str">
        <f t="shared" si="0"/>
        <v>虛擬倉-退貨暫存</v>
      </c>
    </row>
    <row r="69" spans="1:4">
      <c r="A69" s="95" t="s">
        <v>102</v>
      </c>
      <c r="B69" s="95">
        <v>1013</v>
      </c>
      <c r="C69" s="96" t="s">
        <v>92</v>
      </c>
      <c r="D69" s="95" t="str">
        <f t="shared" si="0"/>
        <v>A4-制服倉</v>
      </c>
    </row>
    <row r="70" spans="1:4">
      <c r="A70" s="95" t="s">
        <v>103</v>
      </c>
      <c r="B70" s="95">
        <v>1014</v>
      </c>
      <c r="C70" s="96" t="s">
        <v>92</v>
      </c>
      <c r="D70" s="95" t="str">
        <f t="shared" si="0"/>
        <v>虛擬倉-辦公室市場部貨品</v>
      </c>
    </row>
    <row r="71" spans="1:4">
      <c r="A71" s="95" t="s">
        <v>104</v>
      </c>
      <c r="B71" s="95">
        <v>1015</v>
      </c>
      <c r="C71" s="96" t="s">
        <v>92</v>
      </c>
      <c r="D71" s="95" t="str">
        <f t="shared" si="0"/>
        <v>虛擬倉-辦公室物流部貨品</v>
      </c>
    </row>
    <row r="72" spans="1:4">
      <c r="A72" s="95" t="s">
        <v>105</v>
      </c>
      <c r="B72" s="95">
        <v>1017</v>
      </c>
      <c r="C72" s="96" t="s">
        <v>92</v>
      </c>
      <c r="D72" s="95" t="str">
        <f t="shared" si="0"/>
        <v>A5-電商倉</v>
      </c>
    </row>
    <row r="73" spans="1:4">
      <c r="A73" s="95" t="s">
        <v>106</v>
      </c>
      <c r="B73" s="95">
        <v>1018</v>
      </c>
      <c r="C73" s="96" t="s">
        <v>92</v>
      </c>
      <c r="D73" s="95" t="str">
        <f t="shared" si="0"/>
        <v>B1-包裝問題倉</v>
      </c>
    </row>
    <row r="74" spans="1:4">
      <c r="A74" s="95" t="s">
        <v>107</v>
      </c>
      <c r="B74" s="95">
        <v>1019</v>
      </c>
      <c r="C74" s="96" t="s">
        <v>92</v>
      </c>
      <c r="D74" s="95" t="str">
        <f t="shared" si="0"/>
        <v>T1-退貨處理倉</v>
      </c>
    </row>
    <row r="75" spans="1:4">
      <c r="A75" s="95" t="s">
        <v>108</v>
      </c>
      <c r="B75" s="95">
        <v>1023</v>
      </c>
      <c r="C75" s="96" t="s">
        <v>92</v>
      </c>
      <c r="D75" s="95" t="str">
        <f t="shared" si="0"/>
        <v>F1-工廠殘次倉</v>
      </c>
    </row>
    <row r="76" spans="1:4">
      <c r="A76" s="95" t="s">
        <v>109</v>
      </c>
      <c r="B76" s="95">
        <v>1025</v>
      </c>
      <c r="C76" s="96" t="s">
        <v>92</v>
      </c>
      <c r="D76" s="95" t="str">
        <f t="shared" si="0"/>
        <v>虛擬倉-報廢處理倉</v>
      </c>
    </row>
    <row r="77" spans="1:4">
      <c r="A77" s="95" t="s">
        <v>110</v>
      </c>
      <c r="B77" s="95">
        <v>1026</v>
      </c>
      <c r="C77" s="96" t="s">
        <v>92</v>
      </c>
      <c r="D77" s="95" t="str">
        <f t="shared" si="0"/>
        <v>虛擬倉-工服處理倉</v>
      </c>
    </row>
    <row r="78" spans="1:4">
      <c r="A78" s="95" t="s">
        <v>111</v>
      </c>
      <c r="B78" s="95" t="s">
        <v>112</v>
      </c>
      <c r="C78" s="96" t="s">
        <v>92</v>
      </c>
      <c r="D78" s="95" t="str">
        <f t="shared" si="0"/>
        <v>虛擬倉-批發/寄賣業務暫存(斐乐)</v>
      </c>
    </row>
    <row r="79" spans="1:4">
      <c r="A79" s="95" t="s">
        <v>113</v>
      </c>
      <c r="B79" s="95" t="s">
        <v>114</v>
      </c>
      <c r="C79" s="96" t="s">
        <v>92</v>
      </c>
      <c r="D79" s="95" t="str">
        <f t="shared" si="0"/>
        <v>虛擬倉-採購部門辦公室/殘次品倉(斐乐)</v>
      </c>
    </row>
    <row r="80" spans="1:4">
      <c r="A80" s="95" t="s">
        <v>115</v>
      </c>
      <c r="B80" s="95" t="s">
        <v>116</v>
      </c>
      <c r="C80" s="96" t="s">
        <v>92</v>
      </c>
      <c r="D80" s="95" t="str">
        <f t="shared" si="0"/>
        <v>C1-MRSK-SZ-瑕疵品倉(斐乐)</v>
      </c>
    </row>
    <row r="81" spans="1:4">
      <c r="A81" s="95" t="s">
        <v>117</v>
      </c>
      <c r="B81" s="95" t="s">
        <v>118</v>
      </c>
      <c r="C81" s="96" t="s">
        <v>92</v>
      </c>
      <c r="D81" s="95" t="str">
        <f t="shared" si="0"/>
        <v>D1-MRSK-SZ-報廢品倉(斐乐)</v>
      </c>
    </row>
    <row r="82" spans="1:4">
      <c r="A82" s="95" t="s">
        <v>119</v>
      </c>
      <c r="B82" s="95" t="s">
        <v>120</v>
      </c>
      <c r="C82" s="96" t="s">
        <v>92</v>
      </c>
      <c r="D82" s="95" t="str">
        <f t="shared" si="0"/>
        <v>A2-MRSK-SZ-贈品倉(斐乐)</v>
      </c>
    </row>
    <row r="83" spans="1:4">
      <c r="A83" s="95" t="s">
        <v>121</v>
      </c>
      <c r="B83" s="95" t="s">
        <v>122</v>
      </c>
      <c r="C83" s="96" t="s">
        <v>92</v>
      </c>
      <c r="D83" s="95" t="str">
        <f t="shared" si="0"/>
        <v>虛擬倉-運營部制服(斐乐)</v>
      </c>
    </row>
    <row r="84" spans="1:4">
      <c r="A84" s="95" t="s">
        <v>123</v>
      </c>
      <c r="B84" s="95" t="s">
        <v>124</v>
      </c>
      <c r="C84" s="96" t="s">
        <v>92</v>
      </c>
      <c r="D84" s="95" t="str">
        <f t="shared" si="0"/>
        <v>虛擬倉-退貨回國內暫存(斐乐)</v>
      </c>
    </row>
    <row r="85" spans="1:4">
      <c r="A85" s="95" t="s">
        <v>125</v>
      </c>
      <c r="B85" s="95" t="s">
        <v>126</v>
      </c>
      <c r="C85" s="96" t="s">
        <v>92</v>
      </c>
      <c r="D85" s="95" t="str">
        <f t="shared" si="0"/>
        <v>X1-MRSK-SZ-中轉倉(斐乐)</v>
      </c>
    </row>
    <row r="86" spans="1:4">
      <c r="A86" s="95" t="s">
        <v>127</v>
      </c>
      <c r="B86" s="95" t="s">
        <v>128</v>
      </c>
      <c r="C86" s="96" t="s">
        <v>92</v>
      </c>
      <c r="D86" s="95" t="str">
        <f t="shared" si="0"/>
        <v>A3-MRSK-SZ-貨品暫存倉MKT(斐乐)</v>
      </c>
    </row>
    <row r="87" spans="1:4">
      <c r="A87" s="95" t="s">
        <v>129</v>
      </c>
      <c r="B87" s="95" t="s">
        <v>130</v>
      </c>
      <c r="C87" s="96" t="s">
        <v>92</v>
      </c>
      <c r="D87" s="95" t="str">
        <f t="shared" si="0"/>
        <v>虛擬倉-退貨暫存(斐乐)</v>
      </c>
    </row>
    <row r="88" spans="1:4">
      <c r="A88" s="95" t="s">
        <v>131</v>
      </c>
      <c r="B88" s="95" t="s">
        <v>132</v>
      </c>
      <c r="C88" s="96" t="s">
        <v>92</v>
      </c>
      <c r="D88" s="95" t="str">
        <f t="shared" si="0"/>
        <v>A4-MRSK-SZ-制服倉(斐乐)</v>
      </c>
    </row>
    <row r="89" spans="1:4">
      <c r="A89" s="95" t="s">
        <v>133</v>
      </c>
      <c r="B89" s="95" t="s">
        <v>134</v>
      </c>
      <c r="C89" s="96" t="s">
        <v>92</v>
      </c>
      <c r="D89" s="95" t="str">
        <f t="shared" si="0"/>
        <v>虛擬倉-辦公室市場部貨品(斐乐)</v>
      </c>
    </row>
    <row r="90" spans="1:4">
      <c r="A90" s="95" t="s">
        <v>135</v>
      </c>
      <c r="B90" s="95" t="s">
        <v>136</v>
      </c>
      <c r="C90" s="96" t="s">
        <v>92</v>
      </c>
      <c r="D90" s="95" t="str">
        <f t="shared" si="0"/>
        <v>虛擬倉-辦公室物流部貨品(斐乐)</v>
      </c>
    </row>
    <row r="91" spans="1:4">
      <c r="A91" s="95" t="s">
        <v>137</v>
      </c>
      <c r="B91" s="95" t="s">
        <v>138</v>
      </c>
      <c r="C91" s="96" t="s">
        <v>92</v>
      </c>
      <c r="D91" s="95" t="str">
        <f t="shared" si="0"/>
        <v>B1-MRSK-SZ-包裝問題倉(斐乐)</v>
      </c>
    </row>
    <row r="92" spans="1:4">
      <c r="A92" s="95" t="s">
        <v>139</v>
      </c>
      <c r="B92" s="95" t="s">
        <v>140</v>
      </c>
      <c r="C92" s="96" t="s">
        <v>92</v>
      </c>
      <c r="D92" s="95" t="str">
        <f t="shared" si="0"/>
        <v>T1-MRSK-SZ-退貨處理倉(斐乐)</v>
      </c>
    </row>
    <row r="93" spans="1:4">
      <c r="A93" s="95" t="s">
        <v>141</v>
      </c>
      <c r="B93" s="95" t="s">
        <v>142</v>
      </c>
      <c r="C93" s="96" t="s">
        <v>92</v>
      </c>
      <c r="D93" s="95" t="str">
        <f t="shared" si="0"/>
        <v>T2-MRSK-SZ-電商退貨處理倉(斐乐)</v>
      </c>
    </row>
    <row r="94" spans="1:4">
      <c r="A94" s="95" t="s">
        <v>143</v>
      </c>
      <c r="B94" s="95" t="s">
        <v>144</v>
      </c>
      <c r="C94" s="96" t="s">
        <v>92</v>
      </c>
      <c r="D94" s="95" t="str">
        <f t="shared" si="0"/>
        <v>H1-MRSK-SZ-凍結倉(斐乐)</v>
      </c>
    </row>
    <row r="95" spans="1:4">
      <c r="A95" s="95" t="s">
        <v>145</v>
      </c>
      <c r="B95" s="95" t="s">
        <v>146</v>
      </c>
      <c r="C95" s="96" t="s">
        <v>92</v>
      </c>
      <c r="D95" s="95" t="str">
        <f t="shared" si="0"/>
        <v>F1-MRSK-SZ-工廠殘次倉(斐乐)</v>
      </c>
    </row>
    <row r="96" spans="1:4">
      <c r="A96" s="95" t="s">
        <v>147</v>
      </c>
      <c r="B96" s="95" t="s">
        <v>148</v>
      </c>
      <c r="C96" s="96" t="s">
        <v>92</v>
      </c>
      <c r="D96" s="95" t="str">
        <f t="shared" si="0"/>
        <v>虛擬倉-越庫倉(斐乐)</v>
      </c>
    </row>
    <row r="97" spans="1:4">
      <c r="A97" s="95" t="s">
        <v>149</v>
      </c>
      <c r="B97" s="95" t="s">
        <v>150</v>
      </c>
      <c r="C97" s="96" t="s">
        <v>92</v>
      </c>
      <c r="D97" s="95" t="str">
        <f t="shared" si="0"/>
        <v>虛擬倉-報廢處理倉(斐乐)</v>
      </c>
    </row>
    <row r="98" spans="1:4">
      <c r="A98" s="95" t="s">
        <v>151</v>
      </c>
      <c r="B98" s="95" t="s">
        <v>152</v>
      </c>
      <c r="C98" s="96" t="s">
        <v>92</v>
      </c>
      <c r="D98" s="95" t="str">
        <f t="shared" si="0"/>
        <v>虛擬倉-工服處理倉(斐乐)</v>
      </c>
    </row>
    <row r="99" spans="1:4">
      <c r="A99" s="95" t="s">
        <v>153</v>
      </c>
      <c r="B99" s="95" t="s">
        <v>154</v>
      </c>
      <c r="C99" s="96" t="s">
        <v>92</v>
      </c>
      <c r="D99" s="95" t="str">
        <f t="shared" si="0"/>
        <v>虛擬倉-貨通中轉虛擬倉(斐乐)</v>
      </c>
    </row>
    <row r="100" spans="1:4">
      <c r="A100" s="95" t="s">
        <v>155</v>
      </c>
      <c r="B100" s="95" t="s">
        <v>156</v>
      </c>
      <c r="C100" s="96" t="s">
        <v>92</v>
      </c>
      <c r="D100" s="95" t="str">
        <f t="shared" si="0"/>
        <v>虛擬倉-斐乐陈列物料(斐乐)</v>
      </c>
    </row>
    <row r="101" spans="1:4">
      <c r="A101" s="95"/>
      <c r="B101" s="95"/>
      <c r="C101" s="89"/>
      <c r="D101" s="95"/>
    </row>
    <row r="102" spans="1:4">
      <c r="A102" s="95"/>
      <c r="B102" s="95"/>
      <c r="C102" s="89"/>
      <c r="D102" s="95"/>
    </row>
    <row r="103" spans="1:4">
      <c r="A103" s="95"/>
      <c r="B103" s="95"/>
      <c r="C103" s="89"/>
      <c r="D103" s="95"/>
    </row>
    <row r="104" spans="1:4">
      <c r="A104" s="95"/>
      <c r="B104" s="95"/>
      <c r="C104" s="89"/>
      <c r="D104" s="95"/>
    </row>
    <row r="105" spans="1:4">
      <c r="A105" s="95"/>
      <c r="B105" s="95"/>
      <c r="C105" s="89"/>
      <c r="D105" s="95"/>
    </row>
    <row r="106" spans="1:4">
      <c r="A106" s="95"/>
      <c r="B106" s="95"/>
      <c r="C106" s="89"/>
      <c r="D106" s="95"/>
    </row>
    <row r="107" spans="1:4">
      <c r="A107" s="95"/>
      <c r="B107" s="95"/>
      <c r="C107" s="89"/>
      <c r="D107" s="95"/>
    </row>
    <row r="108" spans="1:4">
      <c r="A108" s="95"/>
      <c r="B108" s="95"/>
      <c r="C108" s="89"/>
      <c r="D108" s="95"/>
    </row>
    <row r="109" spans="1:4">
      <c r="A109" s="95"/>
      <c r="B109" s="95"/>
      <c r="C109" s="89"/>
      <c r="D109" s="95"/>
    </row>
    <row r="110" spans="1:4">
      <c r="A110" s="95"/>
      <c r="B110" s="95"/>
      <c r="C110" s="89"/>
      <c r="D110" s="95"/>
    </row>
    <row r="111" spans="1:4">
      <c r="A111" s="95"/>
      <c r="B111" s="95"/>
      <c r="C111" s="89"/>
      <c r="D111" s="95"/>
    </row>
    <row r="112" spans="1:4">
      <c r="A112" s="95"/>
      <c r="B112" s="95"/>
      <c r="C112" s="89"/>
      <c r="D112" s="95"/>
    </row>
    <row r="113" spans="1:4">
      <c r="A113" s="95"/>
      <c r="B113" s="95"/>
      <c r="C113" s="89"/>
      <c r="D113" s="95"/>
    </row>
    <row r="114" spans="1:4">
      <c r="A114" s="95"/>
      <c r="B114" s="95"/>
      <c r="C114" s="89"/>
      <c r="D114" s="95"/>
    </row>
    <row r="115" spans="1:4">
      <c r="A115" s="95"/>
      <c r="B115" s="95"/>
      <c r="C115" s="89"/>
      <c r="D115" s="95"/>
    </row>
    <row r="116" spans="1:4">
      <c r="A116" s="95"/>
      <c r="B116" s="95"/>
      <c r="C116" s="89"/>
      <c r="D116" s="95"/>
    </row>
    <row r="117" spans="1:4">
      <c r="A117" s="148" t="s">
        <v>157</v>
      </c>
      <c r="B117" s="148"/>
      <c r="C117" s="148"/>
      <c r="D117" s="94"/>
    </row>
    <row r="118" spans="1:4">
      <c r="A118" s="89" t="s">
        <v>158</v>
      </c>
      <c r="B118" s="89">
        <v>7221</v>
      </c>
      <c r="C118" s="89" t="s">
        <v>159</v>
      </c>
      <c r="D118" s="89"/>
    </row>
    <row r="119" spans="1:4">
      <c r="A119" s="89" t="s">
        <v>160</v>
      </c>
      <c r="B119" s="89">
        <v>7211</v>
      </c>
      <c r="C119" s="89" t="s">
        <v>161</v>
      </c>
      <c r="D119" s="89"/>
    </row>
    <row r="120" spans="1:4">
      <c r="A120" s="89" t="s">
        <v>162</v>
      </c>
      <c r="B120" s="97">
        <v>7226</v>
      </c>
      <c r="C120" s="89" t="s">
        <v>163</v>
      </c>
      <c r="D120" s="89"/>
    </row>
    <row r="121" spans="1:4">
      <c r="A121" s="89" t="s">
        <v>164</v>
      </c>
      <c r="B121" s="89">
        <v>7213</v>
      </c>
      <c r="C121" s="89" t="s">
        <v>165</v>
      </c>
      <c r="D121" s="89"/>
    </row>
    <row r="122" spans="1:4">
      <c r="A122" s="89" t="s">
        <v>166</v>
      </c>
      <c r="B122" s="89">
        <v>7215</v>
      </c>
      <c r="C122" s="89" t="s">
        <v>167</v>
      </c>
      <c r="D122" s="89"/>
    </row>
    <row r="123" spans="1:4">
      <c r="A123" s="89" t="s">
        <v>168</v>
      </c>
      <c r="B123" s="89">
        <v>7227</v>
      </c>
      <c r="C123" s="89" t="s">
        <v>169</v>
      </c>
      <c r="D123" s="89"/>
    </row>
    <row r="124" spans="1:4">
      <c r="A124" s="89" t="s">
        <v>170</v>
      </c>
      <c r="B124" s="89">
        <v>7225</v>
      </c>
      <c r="C124" s="89" t="s">
        <v>171</v>
      </c>
      <c r="D124" s="89"/>
    </row>
    <row r="125" spans="1:4">
      <c r="A125" s="89"/>
      <c r="B125" s="89"/>
      <c r="C125" s="89"/>
      <c r="D125" s="89"/>
    </row>
    <row r="126" spans="1:4">
      <c r="A126" s="89"/>
      <c r="B126" s="89"/>
      <c r="C126" s="89"/>
      <c r="D126" s="89"/>
    </row>
    <row r="127" spans="1:4">
      <c r="A127" s="89"/>
      <c r="B127" s="89"/>
      <c r="C127" s="89"/>
      <c r="D127" s="89"/>
    </row>
    <row r="128" spans="1:4">
      <c r="A128" s="89"/>
      <c r="B128" s="89"/>
      <c r="C128" s="89"/>
      <c r="D128" s="89"/>
    </row>
    <row r="129" spans="1:6">
      <c r="A129" s="89"/>
      <c r="B129" s="89"/>
      <c r="C129" s="89"/>
      <c r="D129" s="89"/>
    </row>
    <row r="130" spans="1:6">
      <c r="A130" s="148" t="s">
        <v>172</v>
      </c>
      <c r="B130" s="148"/>
      <c r="C130" s="148"/>
      <c r="D130" s="94"/>
    </row>
    <row r="131" spans="1:6">
      <c r="A131" s="89" t="s">
        <v>173</v>
      </c>
      <c r="B131" s="89">
        <v>7217</v>
      </c>
      <c r="C131" s="89" t="s">
        <v>174</v>
      </c>
      <c r="D131" s="89"/>
    </row>
    <row r="132" spans="1:6">
      <c r="A132" s="89" t="s">
        <v>175</v>
      </c>
      <c r="B132" s="89">
        <v>7224</v>
      </c>
      <c r="C132" s="89" t="s">
        <v>176</v>
      </c>
      <c r="D132" s="89"/>
      <c r="E132" s="92"/>
      <c r="F132" s="92"/>
    </row>
    <row r="133" spans="1:6">
      <c r="A133" s="89" t="s">
        <v>177</v>
      </c>
      <c r="B133" s="89">
        <v>7292</v>
      </c>
      <c r="C133" s="89" t="s">
        <v>178</v>
      </c>
      <c r="D133" s="89"/>
      <c r="E133" s="92"/>
      <c r="F133" s="92"/>
    </row>
    <row r="134" spans="1:6">
      <c r="A134" s="89"/>
      <c r="B134" s="89"/>
      <c r="C134" s="89"/>
      <c r="D134" s="89"/>
      <c r="E134" s="92"/>
      <c r="F134" s="92"/>
    </row>
    <row r="135" spans="1:6">
      <c r="A135" s="89"/>
      <c r="B135" s="89"/>
      <c r="C135" s="89"/>
      <c r="D135" s="89"/>
      <c r="E135" s="92"/>
      <c r="F135" s="92"/>
    </row>
    <row r="136" spans="1:6">
      <c r="A136" s="89"/>
      <c r="B136" s="89"/>
      <c r="C136" s="89"/>
      <c r="D136" s="89"/>
      <c r="E136" s="92"/>
      <c r="F136" s="92"/>
    </row>
    <row r="137" spans="1:6">
      <c r="A137" s="89"/>
      <c r="B137" s="89"/>
      <c r="C137" s="89"/>
      <c r="D137" s="89"/>
      <c r="E137" s="92"/>
      <c r="F137" s="92"/>
    </row>
    <row r="138" spans="1:6">
      <c r="A138" s="89"/>
      <c r="B138" s="89"/>
      <c r="C138" s="89"/>
      <c r="D138" s="89"/>
      <c r="E138" s="92"/>
      <c r="F138" s="92"/>
    </row>
    <row r="139" spans="1:6">
      <c r="A139" s="148" t="s">
        <v>179</v>
      </c>
      <c r="B139" s="148"/>
      <c r="C139" s="148"/>
      <c r="D139" s="94"/>
      <c r="E139" s="92"/>
      <c r="F139" s="92"/>
    </row>
    <row r="140" spans="1:6">
      <c r="A140" s="89" t="s">
        <v>158</v>
      </c>
      <c r="B140" s="89" t="s">
        <v>180</v>
      </c>
      <c r="C140" s="89" t="s">
        <v>159</v>
      </c>
      <c r="D140" s="89"/>
      <c r="E140" s="92"/>
      <c r="F140" s="92"/>
    </row>
    <row r="141" spans="1:6">
      <c r="A141" s="89" t="s">
        <v>160</v>
      </c>
      <c r="B141" s="89" t="s">
        <v>181</v>
      </c>
      <c r="C141" s="89" t="s">
        <v>161</v>
      </c>
      <c r="D141" s="89"/>
      <c r="E141" s="92"/>
      <c r="F141" s="92"/>
    </row>
    <row r="142" spans="1:6">
      <c r="A142" s="89" t="s">
        <v>162</v>
      </c>
      <c r="B142" s="97" t="s">
        <v>182</v>
      </c>
      <c r="C142" s="89" t="s">
        <v>163</v>
      </c>
      <c r="D142" s="89"/>
      <c r="E142" s="92"/>
      <c r="F142" s="92"/>
    </row>
    <row r="143" spans="1:6">
      <c r="A143" s="89" t="s">
        <v>164</v>
      </c>
      <c r="B143" s="89" t="s">
        <v>183</v>
      </c>
      <c r="C143" s="89" t="s">
        <v>165</v>
      </c>
      <c r="D143" s="89"/>
      <c r="E143" s="92"/>
      <c r="F143" s="92"/>
    </row>
    <row r="144" spans="1:6">
      <c r="A144" s="89" t="s">
        <v>166</v>
      </c>
      <c r="B144" s="89" t="s">
        <v>184</v>
      </c>
      <c r="C144" s="89" t="s">
        <v>167</v>
      </c>
      <c r="D144" s="89"/>
      <c r="E144" s="92"/>
      <c r="F144" s="92"/>
    </row>
    <row r="145" spans="1:6">
      <c r="A145" s="89" t="s">
        <v>168</v>
      </c>
      <c r="B145" s="89" t="s">
        <v>185</v>
      </c>
      <c r="C145" s="89" t="s">
        <v>169</v>
      </c>
      <c r="D145" s="89"/>
      <c r="E145" s="92"/>
      <c r="F145" s="92"/>
    </row>
    <row r="146" spans="1:6">
      <c r="A146" s="89" t="s">
        <v>170</v>
      </c>
      <c r="B146" s="89" t="s">
        <v>186</v>
      </c>
      <c r="C146" s="89" t="s">
        <v>171</v>
      </c>
      <c r="D146" s="89"/>
      <c r="E146" s="92"/>
      <c r="F146" s="92"/>
    </row>
    <row r="147" spans="1:6">
      <c r="A147" s="89"/>
      <c r="B147" s="89"/>
      <c r="C147" s="89"/>
      <c r="D147" s="89"/>
      <c r="E147" s="92"/>
      <c r="F147" s="92"/>
    </row>
    <row r="148" spans="1:6">
      <c r="A148" s="89"/>
      <c r="B148" s="89"/>
      <c r="C148" s="89"/>
      <c r="D148" s="89"/>
      <c r="E148" s="92"/>
      <c r="F148" s="92"/>
    </row>
    <row r="149" spans="1:6">
      <c r="A149" s="89"/>
      <c r="B149" s="89"/>
      <c r="C149" s="89"/>
      <c r="D149" s="89"/>
      <c r="E149" s="92"/>
      <c r="F149" s="92"/>
    </row>
    <row r="150" spans="1:6">
      <c r="A150" s="89"/>
      <c r="B150" s="89"/>
      <c r="C150" s="89"/>
      <c r="D150" s="89"/>
      <c r="E150" s="92"/>
      <c r="F150" s="92"/>
    </row>
    <row r="151" spans="1:6">
      <c r="A151" s="89"/>
      <c r="B151" s="89"/>
      <c r="C151" s="89"/>
      <c r="D151" s="89"/>
      <c r="E151" s="92"/>
      <c r="F151" s="92"/>
    </row>
    <row r="152" spans="1:6">
      <c r="A152" s="148" t="s">
        <v>187</v>
      </c>
      <c r="B152" s="148"/>
      <c r="C152" s="148"/>
      <c r="D152" s="94"/>
      <c r="E152" s="92"/>
      <c r="F152" s="92"/>
    </row>
    <row r="153" spans="1:6">
      <c r="A153" s="89" t="s">
        <v>173</v>
      </c>
      <c r="B153" s="89" t="s">
        <v>188</v>
      </c>
      <c r="C153" s="89" t="s">
        <v>174</v>
      </c>
      <c r="D153" s="89"/>
      <c r="E153" s="92"/>
      <c r="F153" s="92"/>
    </row>
    <row r="154" spans="1:6">
      <c r="A154" s="89" t="s">
        <v>175</v>
      </c>
      <c r="B154" s="89" t="s">
        <v>189</v>
      </c>
      <c r="C154" s="89" t="s">
        <v>176</v>
      </c>
      <c r="D154" s="89"/>
      <c r="E154" s="92"/>
      <c r="F154" s="92"/>
    </row>
    <row r="155" spans="1:6">
      <c r="A155" s="89" t="s">
        <v>177</v>
      </c>
      <c r="B155" s="89" t="s">
        <v>190</v>
      </c>
      <c r="C155" s="89" t="s">
        <v>178</v>
      </c>
      <c r="D155" s="89"/>
      <c r="E155" s="92"/>
      <c r="F155" s="92"/>
    </row>
    <row r="156" spans="1:6">
      <c r="A156" s="89"/>
      <c r="B156" s="89"/>
      <c r="C156" s="89"/>
      <c r="D156" s="89"/>
      <c r="E156" s="92"/>
      <c r="F156" s="92"/>
    </row>
    <row r="157" spans="1:6">
      <c r="A157" s="89"/>
      <c r="B157" s="89"/>
      <c r="C157" s="89"/>
      <c r="D157" s="89"/>
      <c r="E157" s="92"/>
      <c r="F157" s="92"/>
    </row>
    <row r="158" spans="1:6">
      <c r="A158" s="89"/>
      <c r="B158" s="89"/>
      <c r="C158" s="89"/>
      <c r="D158" s="89"/>
      <c r="E158" s="92"/>
      <c r="F158" s="92"/>
    </row>
    <row r="159" spans="1:6">
      <c r="A159" s="89"/>
      <c r="B159" s="89"/>
      <c r="C159" s="89"/>
      <c r="D159" s="89"/>
      <c r="E159" s="92"/>
      <c r="F159" s="92"/>
    </row>
    <row r="160" spans="1:6">
      <c r="A160" s="89"/>
      <c r="B160" s="89"/>
      <c r="C160" s="89"/>
      <c r="D160" s="89"/>
      <c r="E160" s="92"/>
      <c r="F160" s="92"/>
    </row>
    <row r="161" spans="1:6">
      <c r="A161" s="149" t="s">
        <v>191</v>
      </c>
      <c r="B161" s="150"/>
      <c r="C161" s="150"/>
      <c r="D161" s="151"/>
      <c r="E161" s="92"/>
      <c r="F161" s="92"/>
    </row>
    <row r="162" spans="1:6">
      <c r="A162" s="90" t="s">
        <v>192</v>
      </c>
      <c r="B162" s="90" t="s">
        <v>193</v>
      </c>
      <c r="C162" s="98"/>
      <c r="D162" s="89" t="s">
        <v>194</v>
      </c>
      <c r="E162" s="92"/>
      <c r="F162" s="92"/>
    </row>
    <row r="163" spans="1:6">
      <c r="A163" s="90" t="s">
        <v>195</v>
      </c>
      <c r="B163" s="90" t="s">
        <v>196</v>
      </c>
      <c r="C163" s="99"/>
      <c r="D163" s="89" t="s">
        <v>197</v>
      </c>
      <c r="E163" s="92"/>
      <c r="F163" s="92"/>
    </row>
    <row r="164" spans="1:6">
      <c r="A164" s="90" t="s">
        <v>198</v>
      </c>
      <c r="B164" s="90"/>
      <c r="C164" s="99"/>
      <c r="D164" s="89" t="s">
        <v>199</v>
      </c>
      <c r="E164" s="92"/>
      <c r="F164" s="92"/>
    </row>
    <row r="165" spans="1:6">
      <c r="A165" s="90" t="s">
        <v>200</v>
      </c>
      <c r="B165" s="90"/>
      <c r="C165" s="99"/>
      <c r="D165" s="89" t="s">
        <v>201</v>
      </c>
      <c r="E165" s="92"/>
      <c r="F165" s="92"/>
    </row>
    <row r="166" spans="1:6">
      <c r="A166" s="90" t="s">
        <v>202</v>
      </c>
      <c r="B166" s="90"/>
      <c r="C166" s="99"/>
      <c r="D166" s="89" t="s">
        <v>203</v>
      </c>
      <c r="E166" s="92"/>
      <c r="F166" s="92"/>
    </row>
    <row r="167" spans="1:6">
      <c r="A167" s="90" t="s">
        <v>204</v>
      </c>
      <c r="B167" s="90"/>
      <c r="C167" s="99"/>
      <c r="D167" s="89" t="s">
        <v>205</v>
      </c>
      <c r="E167" s="92"/>
      <c r="F167" s="92"/>
    </row>
    <row r="168" spans="1:6">
      <c r="A168" s="90" t="s">
        <v>206</v>
      </c>
      <c r="B168" s="90"/>
      <c r="C168" s="99"/>
      <c r="D168" s="89" t="s">
        <v>207</v>
      </c>
      <c r="E168" s="92"/>
      <c r="F168" s="92"/>
    </row>
    <row r="169" spans="1:6">
      <c r="A169" s="90" t="s">
        <v>208</v>
      </c>
      <c r="B169" s="90"/>
      <c r="C169" s="99"/>
      <c r="D169" s="90" t="s">
        <v>209</v>
      </c>
      <c r="E169" s="92"/>
      <c r="F169" s="92"/>
    </row>
    <row r="170" spans="1:6">
      <c r="A170" s="90" t="s">
        <v>210</v>
      </c>
      <c r="B170" s="90"/>
      <c r="C170" s="99"/>
      <c r="D170" s="89" t="s">
        <v>211</v>
      </c>
      <c r="E170" s="92"/>
      <c r="F170" s="92"/>
    </row>
    <row r="171" spans="1:6">
      <c r="A171" s="90" t="s">
        <v>212</v>
      </c>
      <c r="B171" s="90"/>
      <c r="C171" s="99"/>
      <c r="D171" s="89" t="s">
        <v>213</v>
      </c>
      <c r="E171" s="92"/>
      <c r="F171" s="92"/>
    </row>
    <row r="172" spans="1:6">
      <c r="A172" s="90" t="s">
        <v>209</v>
      </c>
      <c r="B172" s="90"/>
      <c r="C172" s="99"/>
      <c r="D172" s="89" t="s">
        <v>214</v>
      </c>
      <c r="E172" s="92"/>
      <c r="F172" s="92"/>
    </row>
    <row r="173" spans="1:6">
      <c r="A173" s="90" t="s">
        <v>215</v>
      </c>
      <c r="B173" s="90"/>
      <c r="C173" s="99"/>
      <c r="D173" s="89" t="s">
        <v>216</v>
      </c>
      <c r="E173" s="92"/>
      <c r="F173" s="92"/>
    </row>
    <row r="174" spans="1:6">
      <c r="A174" s="90" t="s">
        <v>217</v>
      </c>
      <c r="B174" s="90"/>
      <c r="C174" s="99"/>
      <c r="D174" s="89" t="s">
        <v>218</v>
      </c>
      <c r="E174" s="92"/>
      <c r="F174" s="92"/>
    </row>
    <row r="175" spans="1:6">
      <c r="A175" s="90" t="s">
        <v>201</v>
      </c>
      <c r="B175" s="90"/>
      <c r="C175" s="99"/>
      <c r="D175" s="89" t="s">
        <v>219</v>
      </c>
      <c r="E175" s="92"/>
      <c r="F175" s="92"/>
    </row>
    <row r="176" spans="1:6">
      <c r="A176" s="90" t="s">
        <v>220</v>
      </c>
      <c r="B176" s="90"/>
      <c r="C176" s="99"/>
      <c r="D176" s="89"/>
      <c r="E176" s="92"/>
      <c r="F176" s="92"/>
    </row>
    <row r="177" spans="1:6">
      <c r="A177" s="90" t="s">
        <v>221</v>
      </c>
      <c r="B177" s="90"/>
      <c r="C177" s="99"/>
      <c r="D177" s="89"/>
      <c r="E177" s="92"/>
      <c r="F177" s="92"/>
    </row>
    <row r="178" spans="1:6">
      <c r="A178" s="90" t="s">
        <v>222</v>
      </c>
      <c r="B178" s="90"/>
      <c r="C178" s="99"/>
      <c r="D178" s="89"/>
      <c r="E178" s="92"/>
      <c r="F178" s="92"/>
    </row>
    <row r="179" spans="1:6">
      <c r="A179" s="90" t="s">
        <v>223</v>
      </c>
      <c r="B179" s="90"/>
      <c r="C179" s="99"/>
      <c r="D179" s="89"/>
      <c r="E179" s="92"/>
      <c r="F179" s="92"/>
    </row>
    <row r="180" spans="1:6">
      <c r="A180" s="90" t="s">
        <v>224</v>
      </c>
      <c r="B180" s="90"/>
      <c r="C180" s="99"/>
      <c r="D180" s="89"/>
      <c r="E180" s="92"/>
      <c r="F180" s="92"/>
    </row>
    <row r="181" spans="1:6">
      <c r="A181" s="90" t="s">
        <v>225</v>
      </c>
      <c r="B181" s="90"/>
      <c r="C181" s="99"/>
      <c r="D181" s="89"/>
      <c r="E181" s="92"/>
      <c r="F181" s="92"/>
    </row>
    <row r="182" spans="1:6">
      <c r="A182" s="90" t="s">
        <v>226</v>
      </c>
      <c r="B182" s="90"/>
      <c r="C182" s="99"/>
      <c r="D182" s="89"/>
      <c r="E182" s="92"/>
      <c r="F182" s="92"/>
    </row>
    <row r="183" spans="1:6">
      <c r="A183" s="90" t="s">
        <v>227</v>
      </c>
      <c r="B183" s="90"/>
      <c r="C183" s="99"/>
      <c r="D183" s="89"/>
    </row>
    <row r="184" spans="1:6">
      <c r="A184" s="90" t="s">
        <v>228</v>
      </c>
      <c r="B184" s="90"/>
      <c r="C184" s="99"/>
      <c r="D184" s="89"/>
    </row>
    <row r="185" spans="1:6">
      <c r="A185" s="90" t="s">
        <v>229</v>
      </c>
      <c r="B185" s="90"/>
      <c r="C185" s="99"/>
      <c r="D185" s="89"/>
    </row>
    <row r="186" spans="1:6">
      <c r="A186" s="90" t="s">
        <v>230</v>
      </c>
      <c r="B186" s="90"/>
      <c r="C186" s="99"/>
      <c r="D186" s="89"/>
    </row>
    <row r="187" spans="1:6">
      <c r="A187" s="90" t="s">
        <v>231</v>
      </c>
      <c r="B187" s="90"/>
      <c r="C187" s="99"/>
      <c r="D187" s="89"/>
    </row>
    <row r="188" spans="1:6">
      <c r="A188" s="90" t="s">
        <v>199</v>
      </c>
      <c r="B188" s="90"/>
      <c r="C188" s="99"/>
      <c r="D188" s="89"/>
    </row>
    <row r="189" spans="1:6">
      <c r="A189" s="90" t="s">
        <v>197</v>
      </c>
      <c r="B189" s="90"/>
      <c r="C189" s="99"/>
      <c r="D189" s="89"/>
    </row>
    <row r="190" spans="1:6">
      <c r="A190" s="90" t="s">
        <v>232</v>
      </c>
      <c r="B190" s="90"/>
      <c r="C190" s="99"/>
      <c r="D190" s="89"/>
    </row>
    <row r="191" spans="1:6">
      <c r="A191" s="90" t="s">
        <v>233</v>
      </c>
      <c r="B191" s="90"/>
      <c r="C191" s="99"/>
      <c r="D191" s="89"/>
    </row>
    <row r="192" spans="1:6">
      <c r="A192" s="90" t="s">
        <v>234</v>
      </c>
      <c r="B192" s="90"/>
      <c r="C192" s="99"/>
      <c r="D192" s="89"/>
    </row>
    <row r="193" spans="1:4">
      <c r="A193" s="90" t="s">
        <v>235</v>
      </c>
      <c r="B193" s="90"/>
      <c r="C193" s="99"/>
      <c r="D193" s="89"/>
    </row>
    <row r="194" spans="1:4">
      <c r="A194" s="90" t="s">
        <v>236</v>
      </c>
      <c r="B194" s="90"/>
      <c r="C194" s="99"/>
      <c r="D194" s="89"/>
    </row>
    <row r="195" spans="1:4">
      <c r="A195" s="90" t="s">
        <v>237</v>
      </c>
      <c r="B195" s="90"/>
      <c r="C195" s="99"/>
      <c r="D195" s="89"/>
    </row>
    <row r="196" spans="1:4">
      <c r="A196" s="90" t="s">
        <v>238</v>
      </c>
      <c r="B196" s="90"/>
      <c r="C196" s="99"/>
      <c r="D196" s="89"/>
    </row>
    <row r="197" spans="1:4">
      <c r="A197" s="90" t="s">
        <v>239</v>
      </c>
      <c r="B197" s="90"/>
      <c r="C197" s="99"/>
      <c r="D197" s="89"/>
    </row>
    <row r="198" spans="1:4">
      <c r="A198" s="90" t="s">
        <v>240</v>
      </c>
      <c r="B198" s="90"/>
      <c r="C198" s="99"/>
      <c r="D198" s="89"/>
    </row>
    <row r="199" spans="1:4">
      <c r="A199" s="90" t="s">
        <v>203</v>
      </c>
      <c r="B199" s="90"/>
      <c r="C199" s="99"/>
      <c r="D199" s="89"/>
    </row>
    <row r="200" spans="1:4">
      <c r="A200" s="90" t="s">
        <v>241</v>
      </c>
      <c r="B200" s="90"/>
      <c r="C200" s="99"/>
      <c r="D200" s="89"/>
    </row>
    <row r="201" spans="1:4">
      <c r="A201" s="90" t="s">
        <v>242</v>
      </c>
      <c r="B201" s="90"/>
      <c r="C201" s="99"/>
      <c r="D201" s="89"/>
    </row>
    <row r="202" spans="1:4">
      <c r="A202" s="90" t="s">
        <v>243</v>
      </c>
      <c r="B202" s="90"/>
      <c r="C202" s="99"/>
      <c r="D202" s="89"/>
    </row>
    <row r="203" spans="1:4">
      <c r="A203" s="90" t="s">
        <v>244</v>
      </c>
      <c r="B203" s="90"/>
      <c r="C203" s="99"/>
      <c r="D203" s="89"/>
    </row>
    <row r="204" spans="1:4">
      <c r="A204" s="90" t="s">
        <v>245</v>
      </c>
      <c r="B204" s="90"/>
      <c r="C204" s="99"/>
      <c r="D204" s="89"/>
    </row>
    <row r="205" spans="1:4">
      <c r="A205" s="90" t="s">
        <v>246</v>
      </c>
      <c r="B205" s="90"/>
      <c r="C205" s="99"/>
      <c r="D205" s="89"/>
    </row>
    <row r="206" spans="1:4">
      <c r="A206" s="90" t="s">
        <v>247</v>
      </c>
      <c r="B206" s="90"/>
      <c r="C206" s="99"/>
      <c r="D206" s="89"/>
    </row>
    <row r="207" spans="1:4">
      <c r="A207" s="90" t="s">
        <v>248</v>
      </c>
      <c r="B207" s="90"/>
      <c r="C207" s="99"/>
      <c r="D207" s="89"/>
    </row>
    <row r="208" spans="1:4">
      <c r="A208" s="90" t="s">
        <v>249</v>
      </c>
      <c r="B208" s="90"/>
      <c r="C208" s="99"/>
      <c r="D208" s="89"/>
    </row>
    <row r="209" spans="1:4">
      <c r="A209" s="90" t="s">
        <v>250</v>
      </c>
      <c r="B209" s="90"/>
      <c r="C209" s="99"/>
      <c r="D209" s="89"/>
    </row>
    <row r="210" spans="1:4">
      <c r="A210" s="90" t="s">
        <v>251</v>
      </c>
      <c r="B210" s="90"/>
      <c r="C210" s="99"/>
      <c r="D210" s="89"/>
    </row>
    <row r="211" spans="1:4">
      <c r="A211" s="90" t="s">
        <v>252</v>
      </c>
      <c r="B211" s="90"/>
      <c r="C211" s="99"/>
      <c r="D211" s="89"/>
    </row>
    <row r="212" spans="1:4">
      <c r="A212" s="90" t="s">
        <v>253</v>
      </c>
      <c r="B212" s="90"/>
      <c r="C212" s="99"/>
      <c r="D212" s="89"/>
    </row>
    <row r="213" spans="1:4">
      <c r="A213" s="90" t="s">
        <v>254</v>
      </c>
      <c r="B213" s="90"/>
      <c r="C213" s="99"/>
      <c r="D213" s="89"/>
    </row>
    <row r="214" spans="1:4">
      <c r="A214" s="90" t="s">
        <v>255</v>
      </c>
      <c r="B214" s="90"/>
      <c r="C214" s="99"/>
      <c r="D214" s="89"/>
    </row>
    <row r="215" spans="1:4">
      <c r="A215" s="90" t="s">
        <v>256</v>
      </c>
      <c r="B215" s="90"/>
      <c r="C215" s="99"/>
      <c r="D215" s="89"/>
    </row>
    <row r="216" spans="1:4">
      <c r="A216" s="90" t="s">
        <v>257</v>
      </c>
      <c r="B216" s="90"/>
      <c r="C216" s="99"/>
      <c r="D216" s="89"/>
    </row>
    <row r="217" spans="1:4">
      <c r="A217" s="90" t="s">
        <v>258</v>
      </c>
      <c r="B217" s="90"/>
      <c r="C217" s="99"/>
      <c r="D217" s="89"/>
    </row>
    <row r="218" spans="1:4">
      <c r="A218" s="90" t="s">
        <v>259</v>
      </c>
      <c r="B218" s="90"/>
      <c r="C218" s="99"/>
      <c r="D218" s="89"/>
    </row>
    <row r="219" spans="1:4">
      <c r="A219" s="90" t="s">
        <v>207</v>
      </c>
      <c r="B219" s="90"/>
      <c r="C219" s="99"/>
      <c r="D219" s="89"/>
    </row>
    <row r="220" spans="1:4">
      <c r="A220" s="90" t="s">
        <v>260</v>
      </c>
      <c r="B220" s="90"/>
      <c r="C220" s="99"/>
      <c r="D220" s="89"/>
    </row>
  </sheetData>
  <mergeCells count="8">
    <mergeCell ref="A152:C152"/>
    <mergeCell ref="A161:D161"/>
    <mergeCell ref="A32:C32"/>
    <mergeCell ref="A43:C43"/>
    <mergeCell ref="A58:C58"/>
    <mergeCell ref="A117:C117"/>
    <mergeCell ref="A130:C130"/>
    <mergeCell ref="A139:C1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3207A-13C9-4A8D-A426-53BB0B35C619}">
  <sheetPr>
    <tabColor theme="3"/>
    <pageSetUpPr fitToPage="1"/>
  </sheetPr>
  <dimension ref="A1:V44"/>
  <sheetViews>
    <sheetView zoomScale="70" zoomScaleNormal="70" workbookViewId="0">
      <pane ySplit="11" topLeftCell="A12" activePane="bottomLeft" state="frozen"/>
      <selection pane="bottomLeft" activeCell="G10" sqref="G10:J10"/>
    </sheetView>
  </sheetViews>
  <sheetFormatPr defaultRowHeight="16.5"/>
  <cols>
    <col min="1" max="1" width="11.375" style="2" customWidth="1"/>
    <col min="2" max="2" width="14.625" style="2" customWidth="1"/>
    <col min="3" max="10" width="16.875" style="2" customWidth="1"/>
    <col min="11" max="11" width="9.875" style="2" customWidth="1"/>
    <col min="12" max="12" width="114" style="2" customWidth="1"/>
    <col min="13" max="16384" width="9" style="2"/>
  </cols>
  <sheetData>
    <row r="1" spans="1:22" s="23" customFormat="1" ht="30.75" thickBot="1"/>
    <row r="2" spans="1:22" s="23" customFormat="1" ht="30.75" thickBot="1">
      <c r="G2" s="153" t="s">
        <v>0</v>
      </c>
      <c r="H2" s="154"/>
      <c r="I2" s="155"/>
      <c r="J2" s="156"/>
    </row>
    <row r="3" spans="1:22" s="23" customFormat="1" ht="33" customHeight="1">
      <c r="A3" s="157" t="s">
        <v>7</v>
      </c>
      <c r="B3" s="157"/>
      <c r="C3" s="29">
        <v>7149</v>
      </c>
      <c r="D3" s="3"/>
      <c r="E3" s="3"/>
      <c r="F3" s="3"/>
      <c r="G3" s="24" t="s">
        <v>1</v>
      </c>
      <c r="H3" s="25" t="s">
        <v>2</v>
      </c>
      <c r="I3" s="26" t="s">
        <v>3</v>
      </c>
      <c r="J3" s="26" t="s">
        <v>12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23" customFormat="1" ht="33" customHeight="1">
      <c r="A4" s="158" t="s">
        <v>11</v>
      </c>
      <c r="B4" s="158"/>
      <c r="C4" s="30">
        <f ca="1">TODAY()</f>
        <v>45939</v>
      </c>
      <c r="G4" s="27">
        <f>SUM(C12:C43,G12:G43)</f>
        <v>1</v>
      </c>
      <c r="H4" s="27">
        <f>SUM(D12:D43,H12:H43)</f>
        <v>10</v>
      </c>
      <c r="I4" s="27">
        <f>SUM(E12:E43,I12:I43)</f>
        <v>0</v>
      </c>
      <c r="J4" s="27">
        <f>SUM(F12:F43,J12:J43)</f>
        <v>2</v>
      </c>
    </row>
    <row r="5" spans="1:22" ht="21">
      <c r="A5" s="28"/>
      <c r="B5" s="28"/>
      <c r="C5" s="5"/>
      <c r="G5" s="5"/>
      <c r="H5" s="5"/>
      <c r="I5" s="5"/>
      <c r="J5" s="5"/>
    </row>
    <row r="7" spans="1:22" ht="17.25" thickBot="1"/>
    <row r="8" spans="1:22" ht="24.75" customHeight="1" thickBot="1">
      <c r="B8" s="159" t="s">
        <v>10</v>
      </c>
      <c r="C8" s="160"/>
      <c r="D8" s="160"/>
      <c r="E8" s="160"/>
      <c r="F8" s="160"/>
      <c r="G8" s="160"/>
      <c r="H8" s="160"/>
      <c r="I8" s="160"/>
      <c r="J8" s="160"/>
      <c r="K8" s="160"/>
      <c r="L8" s="161"/>
    </row>
    <row r="9" spans="1:22" ht="46.5" customHeight="1" thickBot="1">
      <c r="B9" s="162" t="s">
        <v>7</v>
      </c>
      <c r="C9" s="163"/>
      <c r="D9" s="163"/>
      <c r="E9" s="163"/>
      <c r="F9" s="164"/>
      <c r="G9" s="165" t="s">
        <v>9</v>
      </c>
      <c r="H9" s="166"/>
      <c r="I9" s="166"/>
      <c r="J9" s="167"/>
      <c r="K9" s="168" t="s">
        <v>5</v>
      </c>
      <c r="L9" s="167" t="s">
        <v>14</v>
      </c>
    </row>
    <row r="10" spans="1:22" ht="17.25" thickBot="1">
      <c r="B10" s="173" t="s">
        <v>4</v>
      </c>
      <c r="C10" s="174"/>
      <c r="D10" s="174"/>
      <c r="E10" s="174"/>
      <c r="F10" s="175"/>
      <c r="G10" s="176" t="s">
        <v>0</v>
      </c>
      <c r="H10" s="177"/>
      <c r="I10" s="178"/>
      <c r="J10" s="179"/>
      <c r="K10" s="169"/>
      <c r="L10" s="171"/>
    </row>
    <row r="11" spans="1:22" ht="30.75" customHeight="1" thickBot="1">
      <c r="A11" s="1" t="s">
        <v>6</v>
      </c>
      <c r="B11" s="34" t="s">
        <v>8</v>
      </c>
      <c r="C11" s="35" t="s">
        <v>1</v>
      </c>
      <c r="D11" s="36" t="s">
        <v>2</v>
      </c>
      <c r="E11" s="37" t="s">
        <v>3</v>
      </c>
      <c r="F11" s="38" t="s">
        <v>12</v>
      </c>
      <c r="G11" s="19" t="s">
        <v>1</v>
      </c>
      <c r="H11" s="20" t="s">
        <v>2</v>
      </c>
      <c r="I11" s="17" t="s">
        <v>3</v>
      </c>
      <c r="J11" s="18" t="s">
        <v>12</v>
      </c>
      <c r="K11" s="170"/>
      <c r="L11" s="172"/>
    </row>
    <row r="12" spans="1:22" ht="44.25" customHeight="1">
      <c r="A12" s="6">
        <v>1</v>
      </c>
      <c r="B12" s="31">
        <v>7169</v>
      </c>
      <c r="C12" s="60"/>
      <c r="D12" s="60">
        <v>10</v>
      </c>
      <c r="E12" s="61"/>
      <c r="F12" s="61">
        <v>1</v>
      </c>
      <c r="G12" s="15"/>
      <c r="H12" s="15"/>
      <c r="I12" s="15"/>
      <c r="J12" s="15"/>
      <c r="K12" s="33">
        <f>SUM(C12:J12)</f>
        <v>11</v>
      </c>
      <c r="L12" s="21" t="s">
        <v>16</v>
      </c>
    </row>
    <row r="13" spans="1:22" ht="44.25" customHeight="1">
      <c r="A13" s="6">
        <v>2</v>
      </c>
      <c r="B13" s="32"/>
      <c r="C13" s="62"/>
      <c r="D13" s="62"/>
      <c r="E13" s="63"/>
      <c r="F13" s="63"/>
      <c r="G13" s="16">
        <v>1</v>
      </c>
      <c r="H13" s="16"/>
      <c r="I13" s="16"/>
      <c r="J13" s="16">
        <v>1</v>
      </c>
      <c r="K13" s="16">
        <f t="shared" ref="K13:K43" si="0">SUM(C13:J13)</f>
        <v>2</v>
      </c>
      <c r="L13" s="21" t="s">
        <v>15</v>
      </c>
    </row>
    <row r="14" spans="1:22" ht="44.25" customHeight="1">
      <c r="A14" s="6">
        <v>3</v>
      </c>
      <c r="B14" s="32"/>
      <c r="C14" s="62"/>
      <c r="D14" s="62"/>
      <c r="E14" s="63"/>
      <c r="F14" s="63"/>
      <c r="G14" s="16"/>
      <c r="H14" s="16"/>
      <c r="I14" s="16"/>
      <c r="J14" s="16"/>
      <c r="K14" s="16">
        <f t="shared" si="0"/>
        <v>0</v>
      </c>
      <c r="L14" s="21"/>
    </row>
    <row r="15" spans="1:22" ht="44.25" customHeight="1">
      <c r="A15" s="6">
        <v>4</v>
      </c>
      <c r="B15" s="32"/>
      <c r="C15" s="62"/>
      <c r="D15" s="62"/>
      <c r="E15" s="63"/>
      <c r="F15" s="63"/>
      <c r="G15" s="16"/>
      <c r="H15" s="16"/>
      <c r="I15" s="16"/>
      <c r="J15" s="16"/>
      <c r="K15" s="16">
        <f t="shared" si="0"/>
        <v>0</v>
      </c>
      <c r="L15" s="21"/>
    </row>
    <row r="16" spans="1:22" ht="44.25" customHeight="1">
      <c r="A16" s="6">
        <v>5</v>
      </c>
      <c r="B16" s="32"/>
      <c r="C16" s="62"/>
      <c r="D16" s="62"/>
      <c r="E16" s="63"/>
      <c r="F16" s="63"/>
      <c r="G16" s="16"/>
      <c r="H16" s="16"/>
      <c r="I16" s="16"/>
      <c r="J16" s="16"/>
      <c r="K16" s="16">
        <f t="shared" si="0"/>
        <v>0</v>
      </c>
      <c r="L16" s="21"/>
    </row>
    <row r="17" spans="1:12" ht="44.25" customHeight="1">
      <c r="A17" s="6">
        <v>6</v>
      </c>
      <c r="B17" s="32"/>
      <c r="C17" s="62"/>
      <c r="D17" s="62"/>
      <c r="E17" s="63"/>
      <c r="F17" s="63"/>
      <c r="G17" s="16"/>
      <c r="H17" s="16"/>
      <c r="I17" s="16"/>
      <c r="J17" s="16"/>
      <c r="K17" s="16">
        <f t="shared" si="0"/>
        <v>0</v>
      </c>
      <c r="L17" s="21"/>
    </row>
    <row r="18" spans="1:12" ht="44.25" customHeight="1">
      <c r="A18" s="6">
        <v>7</v>
      </c>
      <c r="B18" s="32"/>
      <c r="C18" s="62"/>
      <c r="D18" s="62"/>
      <c r="E18" s="63"/>
      <c r="F18" s="63"/>
      <c r="G18" s="16"/>
      <c r="H18" s="16"/>
      <c r="I18" s="16"/>
      <c r="J18" s="16"/>
      <c r="K18" s="16">
        <f t="shared" si="0"/>
        <v>0</v>
      </c>
      <c r="L18" s="21"/>
    </row>
    <row r="19" spans="1:12" ht="44.25" customHeight="1">
      <c r="A19" s="6">
        <v>8</v>
      </c>
      <c r="B19" s="32"/>
      <c r="C19" s="62"/>
      <c r="D19" s="62"/>
      <c r="E19" s="63"/>
      <c r="F19" s="63"/>
      <c r="G19" s="16"/>
      <c r="H19" s="16"/>
      <c r="I19" s="16"/>
      <c r="J19" s="16"/>
      <c r="K19" s="16">
        <f t="shared" si="0"/>
        <v>0</v>
      </c>
      <c r="L19" s="21"/>
    </row>
    <row r="20" spans="1:12" ht="44.25" customHeight="1">
      <c r="A20" s="6">
        <v>9</v>
      </c>
      <c r="B20" s="32"/>
      <c r="C20" s="62"/>
      <c r="D20" s="62"/>
      <c r="E20" s="63"/>
      <c r="F20" s="63"/>
      <c r="G20" s="16"/>
      <c r="H20" s="16"/>
      <c r="I20" s="16"/>
      <c r="J20" s="16"/>
      <c r="K20" s="16">
        <f t="shared" si="0"/>
        <v>0</v>
      </c>
      <c r="L20" s="21"/>
    </row>
    <row r="21" spans="1:12" ht="44.25" customHeight="1">
      <c r="A21" s="6">
        <v>10</v>
      </c>
      <c r="B21" s="32"/>
      <c r="C21" s="62"/>
      <c r="D21" s="62"/>
      <c r="E21" s="63"/>
      <c r="F21" s="63"/>
      <c r="G21" s="16"/>
      <c r="H21" s="16"/>
      <c r="I21" s="16"/>
      <c r="J21" s="16"/>
      <c r="K21" s="16">
        <f t="shared" si="0"/>
        <v>0</v>
      </c>
      <c r="L21" s="21"/>
    </row>
    <row r="22" spans="1:12" ht="44.25" customHeight="1">
      <c r="A22" s="6">
        <v>11</v>
      </c>
      <c r="B22" s="32"/>
      <c r="C22" s="62"/>
      <c r="D22" s="62"/>
      <c r="E22" s="63"/>
      <c r="F22" s="63"/>
      <c r="G22" s="16"/>
      <c r="H22" s="16"/>
      <c r="I22" s="16"/>
      <c r="J22" s="16"/>
      <c r="K22" s="16">
        <f t="shared" si="0"/>
        <v>0</v>
      </c>
      <c r="L22" s="21"/>
    </row>
    <row r="23" spans="1:12" ht="44.25" customHeight="1">
      <c r="A23" s="6">
        <v>12</v>
      </c>
      <c r="B23" s="32"/>
      <c r="C23" s="62"/>
      <c r="D23" s="62"/>
      <c r="E23" s="63"/>
      <c r="F23" s="63"/>
      <c r="G23" s="16"/>
      <c r="H23" s="16"/>
      <c r="I23" s="16"/>
      <c r="J23" s="16"/>
      <c r="K23" s="16">
        <f t="shared" si="0"/>
        <v>0</v>
      </c>
      <c r="L23" s="21"/>
    </row>
    <row r="24" spans="1:12" ht="44.25" customHeight="1">
      <c r="A24" s="6">
        <v>13</v>
      </c>
      <c r="B24" s="32"/>
      <c r="C24" s="62"/>
      <c r="D24" s="62"/>
      <c r="E24" s="63"/>
      <c r="F24" s="63"/>
      <c r="G24" s="16"/>
      <c r="H24" s="16"/>
      <c r="I24" s="16"/>
      <c r="J24" s="16"/>
      <c r="K24" s="16">
        <f t="shared" si="0"/>
        <v>0</v>
      </c>
      <c r="L24" s="21"/>
    </row>
    <row r="25" spans="1:12" ht="44.25" customHeight="1">
      <c r="A25" s="6">
        <v>14</v>
      </c>
      <c r="B25" s="32"/>
      <c r="C25" s="62"/>
      <c r="D25" s="62"/>
      <c r="E25" s="63"/>
      <c r="F25" s="63"/>
      <c r="G25" s="16"/>
      <c r="H25" s="16"/>
      <c r="I25" s="16"/>
      <c r="J25" s="16"/>
      <c r="K25" s="16">
        <f t="shared" si="0"/>
        <v>0</v>
      </c>
      <c r="L25" s="21"/>
    </row>
    <row r="26" spans="1:12" ht="44.25" customHeight="1">
      <c r="A26" s="6">
        <v>15</v>
      </c>
      <c r="B26" s="32"/>
      <c r="C26" s="62"/>
      <c r="D26" s="62"/>
      <c r="E26" s="63"/>
      <c r="F26" s="63"/>
      <c r="G26" s="16"/>
      <c r="H26" s="16"/>
      <c r="I26" s="16"/>
      <c r="J26" s="16"/>
      <c r="K26" s="16">
        <f t="shared" si="0"/>
        <v>0</v>
      </c>
      <c r="L26" s="21"/>
    </row>
    <row r="27" spans="1:12" ht="44.25" customHeight="1">
      <c r="A27" s="6">
        <v>16</v>
      </c>
      <c r="B27" s="32"/>
      <c r="C27" s="62"/>
      <c r="D27" s="62"/>
      <c r="E27" s="63"/>
      <c r="F27" s="63"/>
      <c r="G27" s="16"/>
      <c r="H27" s="16"/>
      <c r="I27" s="16"/>
      <c r="J27" s="16"/>
      <c r="K27" s="16">
        <f t="shared" si="0"/>
        <v>0</v>
      </c>
      <c r="L27" s="21"/>
    </row>
    <row r="28" spans="1:12" ht="44.25" customHeight="1">
      <c r="A28" s="6">
        <v>17</v>
      </c>
      <c r="B28" s="32"/>
      <c r="C28" s="62"/>
      <c r="D28" s="62"/>
      <c r="E28" s="63"/>
      <c r="F28" s="63"/>
      <c r="G28" s="16"/>
      <c r="H28" s="16"/>
      <c r="I28" s="16"/>
      <c r="J28" s="16"/>
      <c r="K28" s="16">
        <f t="shared" si="0"/>
        <v>0</v>
      </c>
      <c r="L28" s="21"/>
    </row>
    <row r="29" spans="1:12" ht="44.25" customHeight="1">
      <c r="A29" s="6">
        <v>18</v>
      </c>
      <c r="B29" s="32"/>
      <c r="C29" s="62"/>
      <c r="D29" s="62"/>
      <c r="E29" s="63"/>
      <c r="F29" s="63"/>
      <c r="G29" s="16"/>
      <c r="H29" s="16"/>
      <c r="I29" s="16"/>
      <c r="J29" s="16"/>
      <c r="K29" s="16">
        <f t="shared" si="0"/>
        <v>0</v>
      </c>
      <c r="L29" s="21"/>
    </row>
    <row r="30" spans="1:12" ht="44.25" customHeight="1">
      <c r="A30" s="6">
        <v>19</v>
      </c>
      <c r="B30" s="32"/>
      <c r="C30" s="62"/>
      <c r="D30" s="62"/>
      <c r="E30" s="63"/>
      <c r="F30" s="63"/>
      <c r="G30" s="16"/>
      <c r="H30" s="16"/>
      <c r="I30" s="16"/>
      <c r="J30" s="16"/>
      <c r="K30" s="16">
        <f t="shared" si="0"/>
        <v>0</v>
      </c>
      <c r="L30" s="21"/>
    </row>
    <row r="31" spans="1:12" ht="44.25" customHeight="1">
      <c r="A31" s="6">
        <v>20</v>
      </c>
      <c r="B31" s="32"/>
      <c r="C31" s="62"/>
      <c r="D31" s="62"/>
      <c r="E31" s="63"/>
      <c r="F31" s="63"/>
      <c r="G31" s="16"/>
      <c r="H31" s="16"/>
      <c r="I31" s="16"/>
      <c r="J31" s="16"/>
      <c r="K31" s="16">
        <f t="shared" si="0"/>
        <v>0</v>
      </c>
      <c r="L31" s="21"/>
    </row>
    <row r="32" spans="1:12" ht="36" customHeight="1">
      <c r="A32" s="6">
        <v>21</v>
      </c>
      <c r="B32" s="64"/>
      <c r="C32" s="65"/>
      <c r="D32" s="65"/>
      <c r="E32" s="66"/>
      <c r="F32" s="66"/>
      <c r="G32" s="7"/>
      <c r="H32" s="7"/>
      <c r="I32" s="7"/>
      <c r="J32" s="7"/>
      <c r="K32" s="7">
        <f t="shared" si="0"/>
        <v>0</v>
      </c>
      <c r="L32" s="8"/>
    </row>
    <row r="33" spans="1:12" ht="36" customHeight="1">
      <c r="A33" s="6">
        <v>22</v>
      </c>
      <c r="B33" s="64"/>
      <c r="C33" s="65"/>
      <c r="D33" s="65"/>
      <c r="E33" s="66"/>
      <c r="F33" s="66"/>
      <c r="G33" s="7"/>
      <c r="H33" s="7"/>
      <c r="I33" s="7"/>
      <c r="J33" s="7"/>
      <c r="K33" s="7">
        <f t="shared" si="0"/>
        <v>0</v>
      </c>
      <c r="L33" s="8"/>
    </row>
    <row r="34" spans="1:12" ht="36" customHeight="1">
      <c r="A34" s="6">
        <v>23</v>
      </c>
      <c r="B34" s="64"/>
      <c r="C34" s="65"/>
      <c r="D34" s="65"/>
      <c r="E34" s="66"/>
      <c r="F34" s="66"/>
      <c r="G34" s="7"/>
      <c r="H34" s="7"/>
      <c r="I34" s="7"/>
      <c r="J34" s="7"/>
      <c r="K34" s="7">
        <f t="shared" si="0"/>
        <v>0</v>
      </c>
      <c r="L34" s="8"/>
    </row>
    <row r="35" spans="1:12" ht="36" customHeight="1">
      <c r="A35" s="6">
        <v>24</v>
      </c>
      <c r="B35" s="64"/>
      <c r="C35" s="65"/>
      <c r="D35" s="65"/>
      <c r="E35" s="66"/>
      <c r="F35" s="66"/>
      <c r="G35" s="7"/>
      <c r="H35" s="7"/>
      <c r="I35" s="7"/>
      <c r="J35" s="7"/>
      <c r="K35" s="7">
        <f t="shared" si="0"/>
        <v>0</v>
      </c>
      <c r="L35" s="8"/>
    </row>
    <row r="36" spans="1:12" ht="36" customHeight="1">
      <c r="A36" s="6">
        <v>25</v>
      </c>
      <c r="B36" s="64"/>
      <c r="C36" s="65"/>
      <c r="D36" s="65"/>
      <c r="E36" s="66"/>
      <c r="F36" s="66"/>
      <c r="G36" s="7"/>
      <c r="H36" s="7"/>
      <c r="I36" s="7"/>
      <c r="J36" s="7"/>
      <c r="K36" s="7">
        <f t="shared" si="0"/>
        <v>0</v>
      </c>
      <c r="L36" s="8"/>
    </row>
    <row r="37" spans="1:12" ht="36" customHeight="1">
      <c r="A37" s="6">
        <v>26</v>
      </c>
      <c r="B37" s="9"/>
      <c r="C37" s="7"/>
      <c r="D37" s="7"/>
      <c r="E37" s="10"/>
      <c r="F37" s="10"/>
      <c r="G37" s="7"/>
      <c r="H37" s="7"/>
      <c r="I37" s="7"/>
      <c r="J37" s="7"/>
      <c r="K37" s="7">
        <f t="shared" si="0"/>
        <v>0</v>
      </c>
      <c r="L37" s="8"/>
    </row>
    <row r="38" spans="1:12" ht="36" customHeight="1">
      <c r="A38" s="6">
        <v>27</v>
      </c>
      <c r="B38" s="9"/>
      <c r="C38" s="7"/>
      <c r="D38" s="7"/>
      <c r="E38" s="10"/>
      <c r="F38" s="10"/>
      <c r="G38" s="7"/>
      <c r="H38" s="7"/>
      <c r="I38" s="7"/>
      <c r="J38" s="7"/>
      <c r="K38" s="7">
        <f t="shared" si="0"/>
        <v>0</v>
      </c>
      <c r="L38" s="8"/>
    </row>
    <row r="39" spans="1:12" ht="36" customHeight="1">
      <c r="A39" s="6">
        <v>28</v>
      </c>
      <c r="B39" s="9"/>
      <c r="C39" s="7"/>
      <c r="D39" s="7"/>
      <c r="E39" s="10"/>
      <c r="F39" s="10"/>
      <c r="G39" s="7"/>
      <c r="H39" s="7"/>
      <c r="I39" s="7"/>
      <c r="J39" s="7"/>
      <c r="K39" s="7">
        <f t="shared" si="0"/>
        <v>0</v>
      </c>
      <c r="L39" s="8"/>
    </row>
    <row r="40" spans="1:12" ht="36" customHeight="1">
      <c r="A40" s="6">
        <v>29</v>
      </c>
      <c r="B40" s="9"/>
      <c r="C40" s="7"/>
      <c r="D40" s="7"/>
      <c r="E40" s="10"/>
      <c r="F40" s="10"/>
      <c r="G40" s="7"/>
      <c r="H40" s="7"/>
      <c r="I40" s="7"/>
      <c r="J40" s="7"/>
      <c r="K40" s="7">
        <f t="shared" si="0"/>
        <v>0</v>
      </c>
      <c r="L40" s="8"/>
    </row>
    <row r="41" spans="1:12" ht="36" customHeight="1">
      <c r="A41" s="6">
        <v>30</v>
      </c>
      <c r="B41" s="9"/>
      <c r="C41" s="7"/>
      <c r="D41" s="7"/>
      <c r="E41" s="10"/>
      <c r="F41" s="10"/>
      <c r="G41" s="7"/>
      <c r="H41" s="7"/>
      <c r="I41" s="7"/>
      <c r="J41" s="7"/>
      <c r="K41" s="7">
        <f t="shared" si="0"/>
        <v>0</v>
      </c>
      <c r="L41" s="8"/>
    </row>
    <row r="42" spans="1:12" ht="36" customHeight="1">
      <c r="A42" s="6">
        <v>31</v>
      </c>
      <c r="B42" s="9"/>
      <c r="C42" s="7"/>
      <c r="D42" s="7"/>
      <c r="E42" s="10"/>
      <c r="F42" s="10"/>
      <c r="G42" s="7"/>
      <c r="H42" s="7"/>
      <c r="I42" s="7"/>
      <c r="J42" s="7"/>
      <c r="K42" s="7">
        <f t="shared" si="0"/>
        <v>0</v>
      </c>
      <c r="L42" s="8"/>
    </row>
    <row r="43" spans="1:12" ht="36" customHeight="1" thickBot="1">
      <c r="A43" s="6">
        <v>32</v>
      </c>
      <c r="B43" s="11"/>
      <c r="C43" s="12"/>
      <c r="D43" s="12"/>
      <c r="E43" s="13"/>
      <c r="F43" s="13"/>
      <c r="G43" s="12"/>
      <c r="H43" s="12"/>
      <c r="I43" s="12"/>
      <c r="J43" s="12"/>
      <c r="K43" s="7">
        <f t="shared" si="0"/>
        <v>0</v>
      </c>
      <c r="L43" s="14"/>
    </row>
    <row r="44" spans="1:12" ht="36" customHeight="1"/>
  </sheetData>
  <mergeCells count="10">
    <mergeCell ref="G2:J2"/>
    <mergeCell ref="A3:B3"/>
    <mergeCell ref="A4:B4"/>
    <mergeCell ref="B8:L8"/>
    <mergeCell ref="B9:F9"/>
    <mergeCell ref="G9:J9"/>
    <mergeCell ref="K9:K11"/>
    <mergeCell ref="L9:L11"/>
    <mergeCell ref="B10:F10"/>
    <mergeCell ref="G10:J10"/>
  </mergeCells>
  <conditionalFormatting sqref="B12:B43">
    <cfRule type="duplicateValues" dxfId="0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L12:L31" xr:uid="{DB35BEBA-81CB-4880-A473-D89EE0AFF08D}"/>
  </dataValidations>
  <pageMargins left="0.7" right="0.7" top="0.75" bottom="0.75" header="0.3" footer="0.3"/>
  <pageSetup paperSize="9" scale="3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0C261F2B-2BDE-4BB6-8C19-F1ACC985ADAF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或WH(倉庫)。如無法輸入，請在門店清單A列新增4位數字門店代碼" xr:uid="{4CA89C83-F807-442D-9515-CD43C9848647}">
          <x14:formula1>
            <xm:f>門店清單!$A:$A</xm:f>
          </x14:formula1>
          <xm:sqref>B12:B31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A36"/>
  <sheetViews>
    <sheetView topLeftCell="A25" workbookViewId="0">
      <selection activeCell="A37" sqref="A37"/>
    </sheetView>
  </sheetViews>
  <sheetFormatPr defaultRowHeight="16.5"/>
  <cols>
    <col min="1" max="1" width="9" style="22"/>
  </cols>
  <sheetData>
    <row r="1" spans="1:1">
      <c r="A1" s="22">
        <v>7152</v>
      </c>
    </row>
    <row r="2" spans="1:1">
      <c r="A2" s="22">
        <v>7164</v>
      </c>
    </row>
    <row r="3" spans="1:1">
      <c r="A3" s="22">
        <v>7169</v>
      </c>
    </row>
    <row r="4" spans="1:1">
      <c r="A4" s="22">
        <v>7167</v>
      </c>
    </row>
    <row r="5" spans="1:1">
      <c r="A5" s="22">
        <v>7160</v>
      </c>
    </row>
    <row r="6" spans="1:1">
      <c r="A6" s="22">
        <v>7130</v>
      </c>
    </row>
    <row r="7" spans="1:1">
      <c r="A7" s="22">
        <v>7111</v>
      </c>
    </row>
    <row r="8" spans="1:1">
      <c r="A8" s="22">
        <v>7168</v>
      </c>
    </row>
    <row r="9" spans="1:1">
      <c r="A9" s="22">
        <v>7163</v>
      </c>
    </row>
    <row r="10" spans="1:1">
      <c r="A10" s="22">
        <v>7149</v>
      </c>
    </row>
    <row r="11" spans="1:1">
      <c r="A11" s="22">
        <v>7115</v>
      </c>
    </row>
    <row r="12" spans="1:1">
      <c r="A12" s="22">
        <v>7132</v>
      </c>
    </row>
    <row r="13" spans="1:1">
      <c r="A13" s="22">
        <v>7143</v>
      </c>
    </row>
    <row r="14" spans="1:1">
      <c r="A14" s="22">
        <v>7118</v>
      </c>
    </row>
    <row r="15" spans="1:1">
      <c r="A15" s="22">
        <v>7120</v>
      </c>
    </row>
    <row r="16" spans="1:1">
      <c r="A16" s="22">
        <v>7148</v>
      </c>
    </row>
    <row r="17" spans="1:1">
      <c r="A17" s="22">
        <v>7162</v>
      </c>
    </row>
    <row r="18" spans="1:1">
      <c r="A18" s="22">
        <v>7165</v>
      </c>
    </row>
    <row r="19" spans="1:1">
      <c r="A19" s="22">
        <v>7161</v>
      </c>
    </row>
    <row r="20" spans="1:1">
      <c r="A20" s="22">
        <v>7128</v>
      </c>
    </row>
    <row r="21" spans="1:1">
      <c r="A21" s="22">
        <v>7133</v>
      </c>
    </row>
    <row r="22" spans="1:1">
      <c r="A22" s="22">
        <v>7138</v>
      </c>
    </row>
    <row r="23" spans="1:1">
      <c r="A23" s="22">
        <v>7158</v>
      </c>
    </row>
    <row r="24" spans="1:1">
      <c r="A24" s="22">
        <v>7156</v>
      </c>
    </row>
    <row r="25" spans="1:1">
      <c r="A25" s="22">
        <v>7150</v>
      </c>
    </row>
    <row r="26" spans="1:1">
      <c r="A26" s="22">
        <v>7136</v>
      </c>
    </row>
    <row r="27" spans="1:1">
      <c r="A27" s="22">
        <v>7121</v>
      </c>
    </row>
    <row r="28" spans="1:1">
      <c r="A28" s="22">
        <v>7221</v>
      </c>
    </row>
    <row r="29" spans="1:1">
      <c r="A29" s="22">
        <v>7226</v>
      </c>
    </row>
    <row r="30" spans="1:1">
      <c r="A30" s="22">
        <v>7215</v>
      </c>
    </row>
    <row r="31" spans="1:1">
      <c r="A31" s="22">
        <v>7211</v>
      </c>
    </row>
    <row r="32" spans="1:1">
      <c r="A32" s="22">
        <v>7224</v>
      </c>
    </row>
    <row r="33" spans="1:1">
      <c r="A33" s="22">
        <v>7227</v>
      </c>
    </row>
    <row r="34" spans="1:1">
      <c r="A34" s="22">
        <v>7292</v>
      </c>
    </row>
    <row r="35" spans="1:1">
      <c r="A35" s="22" t="s">
        <v>13</v>
      </c>
    </row>
    <row r="36" spans="1:1">
      <c r="A36" s="22">
        <v>1019</v>
      </c>
    </row>
  </sheetData>
  <sheetProtection sheet="1"/>
  <protectedRanges>
    <protectedRange sqref="A36:A1048576" name="範圍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1</vt:i4>
      </vt:variant>
    </vt:vector>
  </HeadingPairs>
  <TitlesOfParts>
    <vt:vector size="5" baseType="lpstr">
      <vt:lpstr>Maersk</vt:lpstr>
      <vt:lpstr>Sheet1</vt:lpstr>
      <vt:lpstr>範例</vt:lpstr>
      <vt:lpstr>門店清單</vt:lpstr>
      <vt:lpstr>Maersk!Print_Area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Chan</dc:creator>
  <cp:lastModifiedBy>fmrmv</cp:lastModifiedBy>
  <cp:lastPrinted>2025-10-09T13:06:02Z</cp:lastPrinted>
  <dcterms:created xsi:type="dcterms:W3CDTF">2018-05-15T12:38:05Z</dcterms:created>
  <dcterms:modified xsi:type="dcterms:W3CDTF">2025-10-09T13:09:37Z</dcterms:modified>
</cp:coreProperties>
</file>