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fmrmv\Desktop\WHR\"/>
    </mc:Choice>
  </mc:AlternateContent>
  <xr:revisionPtr revIDLastSave="0" documentId="13_ncr:1_{9247A73E-F5D8-4716-8BFB-7954E9A80E36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工作表4" sheetId="15" r:id="rId1"/>
    <sheet name="工作表16" sheetId="27" r:id="rId2"/>
    <sheet name="工作表15" sheetId="26" r:id="rId3"/>
    <sheet name="工作表14" sheetId="25" r:id="rId4"/>
    <sheet name="工作表13" sheetId="24" r:id="rId5"/>
    <sheet name="工作表12" sheetId="23" r:id="rId6"/>
    <sheet name="工作表11" sheetId="22" r:id="rId7"/>
    <sheet name="工作表10" sheetId="21" r:id="rId8"/>
    <sheet name="工作表9" sheetId="20" r:id="rId9"/>
    <sheet name="工作表8" sheetId="19" r:id="rId10"/>
    <sheet name="工作表7" sheetId="18" r:id="rId11"/>
    <sheet name="工作表6" sheetId="17" r:id="rId12"/>
    <sheet name="工作表5" sheetId="16" r:id="rId13"/>
    <sheet name="工作表3" sheetId="14" r:id="rId14"/>
    <sheet name="工作表2" sheetId="13" r:id="rId15"/>
    <sheet name="工作表1" sheetId="12" state="hidden" r:id="rId16"/>
    <sheet name="Maersk" sheetId="2" r:id="rId17"/>
    <sheet name="範例" sheetId="6" r:id="rId18"/>
    <sheet name="門店清單" sheetId="4" r:id="rId19"/>
    <sheet name="走貨紙" sheetId="7" r:id="rId20"/>
    <sheet name="Sales Memo地址單" sheetId="8" r:id="rId21"/>
    <sheet name="Sales Memo箱封面" sheetId="9" r:id="rId22"/>
    <sheet name="Sales Memo内" sheetId="10" r:id="rId23"/>
    <sheet name="店鋪地址" sheetId="11" state="hidden" r:id="rId24"/>
  </sheets>
  <definedNames>
    <definedName name="_xlnm.Print_Area" localSheetId="16">Maersk!$A$1:$O$36</definedName>
  </definedNames>
  <calcPr calcId="191029" calcOnSave="0"/>
</workbook>
</file>

<file path=xl/calcChain.xml><?xml version="1.0" encoding="utf-8"?>
<calcChain xmlns="http://schemas.openxmlformats.org/spreadsheetml/2006/main">
  <c r="M36" i="15" l="1"/>
  <c r="D36" i="15"/>
  <c r="C36" i="15"/>
  <c r="M35" i="15"/>
  <c r="D35" i="15"/>
  <c r="C35" i="15"/>
  <c r="M34" i="15"/>
  <c r="D34" i="15"/>
  <c r="C34" i="15"/>
  <c r="M33" i="15"/>
  <c r="D33" i="15"/>
  <c r="C33" i="15"/>
  <c r="M32" i="15"/>
  <c r="D32" i="15"/>
  <c r="C32" i="15"/>
  <c r="M31" i="15"/>
  <c r="D31" i="15"/>
  <c r="C31" i="15"/>
  <c r="M30" i="15"/>
  <c r="D30" i="15"/>
  <c r="C30" i="15"/>
  <c r="M29" i="15"/>
  <c r="D29" i="15"/>
  <c r="C29" i="15"/>
  <c r="M28" i="15"/>
  <c r="D28" i="15"/>
  <c r="C28" i="15"/>
  <c r="M27" i="15"/>
  <c r="D27" i="15"/>
  <c r="C27" i="15"/>
  <c r="M26" i="15"/>
  <c r="D26" i="15"/>
  <c r="C26" i="15"/>
  <c r="M25" i="15"/>
  <c r="D25" i="15"/>
  <c r="C25" i="15"/>
  <c r="M24" i="15"/>
  <c r="D24" i="15"/>
  <c r="C24" i="15"/>
  <c r="M23" i="15"/>
  <c r="D23" i="15"/>
  <c r="C23" i="15"/>
  <c r="M22" i="15"/>
  <c r="D22" i="15"/>
  <c r="C22" i="15"/>
  <c r="M21" i="15"/>
  <c r="D21" i="15"/>
  <c r="C21" i="15"/>
  <c r="M20" i="15"/>
  <c r="D20" i="15"/>
  <c r="C20" i="15"/>
  <c r="M19" i="15"/>
  <c r="D19" i="15"/>
  <c r="C19" i="15"/>
  <c r="M18" i="15"/>
  <c r="D18" i="15"/>
  <c r="C18" i="15"/>
  <c r="M17" i="15"/>
  <c r="D17" i="15"/>
  <c r="C17" i="15"/>
  <c r="M16" i="15"/>
  <c r="D16" i="15"/>
  <c r="C16" i="15"/>
  <c r="M15" i="15"/>
  <c r="D15" i="15"/>
  <c r="C15" i="15"/>
  <c r="M14" i="15"/>
  <c r="D14" i="15"/>
  <c r="C14" i="15"/>
  <c r="M13" i="15"/>
  <c r="D13" i="15"/>
  <c r="C13" i="15"/>
  <c r="M12" i="15"/>
  <c r="D12" i="15"/>
  <c r="C12" i="15"/>
  <c r="L4" i="15"/>
  <c r="K4" i="15"/>
  <c r="J4" i="15"/>
  <c r="I4" i="15"/>
  <c r="C4" i="15"/>
  <c r="M36" i="27"/>
  <c r="D36" i="27"/>
  <c r="C36" i="27"/>
  <c r="M35" i="27"/>
  <c r="D35" i="27"/>
  <c r="C35" i="27"/>
  <c r="M34" i="27"/>
  <c r="D34" i="27"/>
  <c r="C34" i="27"/>
  <c r="M33" i="27"/>
  <c r="D33" i="27"/>
  <c r="C33" i="27"/>
  <c r="M32" i="27"/>
  <c r="D32" i="27"/>
  <c r="C32" i="27"/>
  <c r="M31" i="27"/>
  <c r="D31" i="27"/>
  <c r="C31" i="27"/>
  <c r="M30" i="27"/>
  <c r="D30" i="27"/>
  <c r="C30" i="27"/>
  <c r="M29" i="27"/>
  <c r="D29" i="27"/>
  <c r="C29" i="27"/>
  <c r="M28" i="27"/>
  <c r="D28" i="27"/>
  <c r="C28" i="27"/>
  <c r="M27" i="27"/>
  <c r="D27" i="27"/>
  <c r="C27" i="27"/>
  <c r="M26" i="27"/>
  <c r="D26" i="27"/>
  <c r="C26" i="27"/>
  <c r="M25" i="27"/>
  <c r="D25" i="27"/>
  <c r="C25" i="27"/>
  <c r="M24" i="27"/>
  <c r="D24" i="27"/>
  <c r="C24" i="27"/>
  <c r="M23" i="27"/>
  <c r="D23" i="27"/>
  <c r="C23" i="27"/>
  <c r="M22" i="27"/>
  <c r="D22" i="27"/>
  <c r="C22" i="27"/>
  <c r="M21" i="27"/>
  <c r="D21" i="27"/>
  <c r="C21" i="27"/>
  <c r="M20" i="27"/>
  <c r="D20" i="27"/>
  <c r="C20" i="27"/>
  <c r="M19" i="27"/>
  <c r="D19" i="27"/>
  <c r="C19" i="27"/>
  <c r="M18" i="27"/>
  <c r="D18" i="27"/>
  <c r="C18" i="27"/>
  <c r="M17" i="27"/>
  <c r="D17" i="27"/>
  <c r="C17" i="27"/>
  <c r="M16" i="27"/>
  <c r="D16" i="27"/>
  <c r="C16" i="27"/>
  <c r="M15" i="27"/>
  <c r="D15" i="27"/>
  <c r="C15" i="27"/>
  <c r="M14" i="27"/>
  <c r="D14" i="27"/>
  <c r="C14" i="27"/>
  <c r="M13" i="27"/>
  <c r="D13" i="27"/>
  <c r="C13" i="27"/>
  <c r="M12" i="27"/>
  <c r="D12" i="27"/>
  <c r="C12" i="27"/>
  <c r="L4" i="27"/>
  <c r="K4" i="27"/>
  <c r="J4" i="27"/>
  <c r="I4" i="27"/>
  <c r="C4" i="27"/>
  <c r="M36" i="26"/>
  <c r="D36" i="26"/>
  <c r="C36" i="26"/>
  <c r="M35" i="26"/>
  <c r="D35" i="26"/>
  <c r="C35" i="26"/>
  <c r="M34" i="26"/>
  <c r="D34" i="26"/>
  <c r="C34" i="26"/>
  <c r="M33" i="26"/>
  <c r="D33" i="26"/>
  <c r="C33" i="26"/>
  <c r="M32" i="26"/>
  <c r="D32" i="26"/>
  <c r="C32" i="26"/>
  <c r="M31" i="26"/>
  <c r="D31" i="26"/>
  <c r="C31" i="26"/>
  <c r="M30" i="26"/>
  <c r="D30" i="26"/>
  <c r="C30" i="26"/>
  <c r="M29" i="26"/>
  <c r="D29" i="26"/>
  <c r="C29" i="26"/>
  <c r="M28" i="26"/>
  <c r="D28" i="26"/>
  <c r="C28" i="26"/>
  <c r="M27" i="26"/>
  <c r="D27" i="26"/>
  <c r="C27" i="26"/>
  <c r="M26" i="26"/>
  <c r="D26" i="26"/>
  <c r="C26" i="26"/>
  <c r="M25" i="26"/>
  <c r="D25" i="26"/>
  <c r="C25" i="26"/>
  <c r="M24" i="26"/>
  <c r="D24" i="26"/>
  <c r="C24" i="26"/>
  <c r="M23" i="26"/>
  <c r="D23" i="26"/>
  <c r="C23" i="26"/>
  <c r="M22" i="26"/>
  <c r="D22" i="26"/>
  <c r="C22" i="26"/>
  <c r="M21" i="26"/>
  <c r="D21" i="26"/>
  <c r="C21" i="26"/>
  <c r="M20" i="26"/>
  <c r="D20" i="26"/>
  <c r="C20" i="26"/>
  <c r="M19" i="26"/>
  <c r="D19" i="26"/>
  <c r="C19" i="26"/>
  <c r="M18" i="26"/>
  <c r="D18" i="26"/>
  <c r="C18" i="26"/>
  <c r="M17" i="26"/>
  <c r="D17" i="26"/>
  <c r="C17" i="26"/>
  <c r="M16" i="26"/>
  <c r="D16" i="26"/>
  <c r="C16" i="26"/>
  <c r="M15" i="26"/>
  <c r="D15" i="26"/>
  <c r="C15" i="26"/>
  <c r="M14" i="26"/>
  <c r="D14" i="26"/>
  <c r="C14" i="26"/>
  <c r="M13" i="26"/>
  <c r="D13" i="26"/>
  <c r="C13" i="26"/>
  <c r="M12" i="26"/>
  <c r="D12" i="26"/>
  <c r="C12" i="26"/>
  <c r="L4" i="26"/>
  <c r="K4" i="26"/>
  <c r="J4" i="26"/>
  <c r="I4" i="26"/>
  <c r="C4" i="26"/>
  <c r="M36" i="25"/>
  <c r="D36" i="25"/>
  <c r="C36" i="25"/>
  <c r="M35" i="25"/>
  <c r="D35" i="25"/>
  <c r="C35" i="25"/>
  <c r="M34" i="25"/>
  <c r="D34" i="25"/>
  <c r="C34" i="25"/>
  <c r="M33" i="25"/>
  <c r="D33" i="25"/>
  <c r="C33" i="25"/>
  <c r="M32" i="25"/>
  <c r="D32" i="25"/>
  <c r="C32" i="25"/>
  <c r="M31" i="25"/>
  <c r="D31" i="25"/>
  <c r="C31" i="25"/>
  <c r="M30" i="25"/>
  <c r="D30" i="25"/>
  <c r="C30" i="25"/>
  <c r="M29" i="25"/>
  <c r="D29" i="25"/>
  <c r="C29" i="25"/>
  <c r="M28" i="25"/>
  <c r="D28" i="25"/>
  <c r="C28" i="25"/>
  <c r="M27" i="25"/>
  <c r="D27" i="25"/>
  <c r="C27" i="25"/>
  <c r="M26" i="25"/>
  <c r="D26" i="25"/>
  <c r="C26" i="25"/>
  <c r="M25" i="25"/>
  <c r="D25" i="25"/>
  <c r="C25" i="25"/>
  <c r="M24" i="25"/>
  <c r="D24" i="25"/>
  <c r="C24" i="25"/>
  <c r="M23" i="25"/>
  <c r="D23" i="25"/>
  <c r="C23" i="25"/>
  <c r="M22" i="25"/>
  <c r="D22" i="25"/>
  <c r="C22" i="25"/>
  <c r="M21" i="25"/>
  <c r="D21" i="25"/>
  <c r="C21" i="25"/>
  <c r="M20" i="25"/>
  <c r="D20" i="25"/>
  <c r="C20" i="25"/>
  <c r="M19" i="25"/>
  <c r="D19" i="25"/>
  <c r="C19" i="25"/>
  <c r="M18" i="25"/>
  <c r="D18" i="25"/>
  <c r="C18" i="25"/>
  <c r="M17" i="25"/>
  <c r="D17" i="25"/>
  <c r="C17" i="25"/>
  <c r="M16" i="25"/>
  <c r="D16" i="25"/>
  <c r="C16" i="25"/>
  <c r="M15" i="25"/>
  <c r="D15" i="25"/>
  <c r="C15" i="25"/>
  <c r="M14" i="25"/>
  <c r="D14" i="25"/>
  <c r="C14" i="25"/>
  <c r="M13" i="25"/>
  <c r="D13" i="25"/>
  <c r="C13" i="25"/>
  <c r="M12" i="25"/>
  <c r="D12" i="25"/>
  <c r="C12" i="25"/>
  <c r="L4" i="25"/>
  <c r="K4" i="25"/>
  <c r="J4" i="25"/>
  <c r="I4" i="25"/>
  <c r="C4" i="25"/>
  <c r="M36" i="24"/>
  <c r="D36" i="24"/>
  <c r="C36" i="24"/>
  <c r="M35" i="24"/>
  <c r="D35" i="24"/>
  <c r="C35" i="24"/>
  <c r="M34" i="24"/>
  <c r="D34" i="24"/>
  <c r="C34" i="24"/>
  <c r="M33" i="24"/>
  <c r="D33" i="24"/>
  <c r="C33" i="24"/>
  <c r="M32" i="24"/>
  <c r="D32" i="24"/>
  <c r="C32" i="24"/>
  <c r="M31" i="24"/>
  <c r="D31" i="24"/>
  <c r="C31" i="24"/>
  <c r="M30" i="24"/>
  <c r="D30" i="24"/>
  <c r="C30" i="24"/>
  <c r="M29" i="24"/>
  <c r="D29" i="24"/>
  <c r="C29" i="24"/>
  <c r="M28" i="24"/>
  <c r="D28" i="24"/>
  <c r="C28" i="24"/>
  <c r="M27" i="24"/>
  <c r="D27" i="24"/>
  <c r="C27" i="24"/>
  <c r="M26" i="24"/>
  <c r="D26" i="24"/>
  <c r="C26" i="24"/>
  <c r="M25" i="24"/>
  <c r="D25" i="24"/>
  <c r="C25" i="24"/>
  <c r="M24" i="24"/>
  <c r="D24" i="24"/>
  <c r="C24" i="24"/>
  <c r="M23" i="24"/>
  <c r="D23" i="24"/>
  <c r="C23" i="24"/>
  <c r="M22" i="24"/>
  <c r="D22" i="24"/>
  <c r="C22" i="24"/>
  <c r="M21" i="24"/>
  <c r="D21" i="24"/>
  <c r="C21" i="24"/>
  <c r="M20" i="24"/>
  <c r="D20" i="24"/>
  <c r="C20" i="24"/>
  <c r="M19" i="24"/>
  <c r="D19" i="24"/>
  <c r="C19" i="24"/>
  <c r="M18" i="24"/>
  <c r="D18" i="24"/>
  <c r="C18" i="24"/>
  <c r="M17" i="24"/>
  <c r="D17" i="24"/>
  <c r="C17" i="24"/>
  <c r="M16" i="24"/>
  <c r="D16" i="24"/>
  <c r="C16" i="24"/>
  <c r="M15" i="24"/>
  <c r="D15" i="24"/>
  <c r="C15" i="24"/>
  <c r="M14" i="24"/>
  <c r="D14" i="24"/>
  <c r="C14" i="24"/>
  <c r="M13" i="24"/>
  <c r="D13" i="24"/>
  <c r="C13" i="24"/>
  <c r="M12" i="24"/>
  <c r="D12" i="24"/>
  <c r="C12" i="24"/>
  <c r="L4" i="24"/>
  <c r="K4" i="24"/>
  <c r="J4" i="24"/>
  <c r="I4" i="24"/>
  <c r="C4" i="24"/>
  <c r="M36" i="23"/>
  <c r="D36" i="23"/>
  <c r="C36" i="23"/>
  <c r="M35" i="23"/>
  <c r="D35" i="23"/>
  <c r="C35" i="23"/>
  <c r="M34" i="23"/>
  <c r="D34" i="23"/>
  <c r="C34" i="23"/>
  <c r="M33" i="23"/>
  <c r="D33" i="23"/>
  <c r="C33" i="23"/>
  <c r="M32" i="23"/>
  <c r="D32" i="23"/>
  <c r="C32" i="23"/>
  <c r="M31" i="23"/>
  <c r="D31" i="23"/>
  <c r="C31" i="23"/>
  <c r="M30" i="23"/>
  <c r="D30" i="23"/>
  <c r="C30" i="23"/>
  <c r="M29" i="23"/>
  <c r="D29" i="23"/>
  <c r="C29" i="23"/>
  <c r="M28" i="23"/>
  <c r="D28" i="23"/>
  <c r="C28" i="23"/>
  <c r="M27" i="23"/>
  <c r="D27" i="23"/>
  <c r="C27" i="23"/>
  <c r="M26" i="23"/>
  <c r="D26" i="23"/>
  <c r="C26" i="23"/>
  <c r="M25" i="23"/>
  <c r="D25" i="23"/>
  <c r="C25" i="23"/>
  <c r="M24" i="23"/>
  <c r="D24" i="23"/>
  <c r="C24" i="23"/>
  <c r="M23" i="23"/>
  <c r="D23" i="23"/>
  <c r="C23" i="23"/>
  <c r="M22" i="23"/>
  <c r="D22" i="23"/>
  <c r="C22" i="23"/>
  <c r="M21" i="23"/>
  <c r="D21" i="23"/>
  <c r="C21" i="23"/>
  <c r="M20" i="23"/>
  <c r="D20" i="23"/>
  <c r="C20" i="23"/>
  <c r="M19" i="23"/>
  <c r="D19" i="23"/>
  <c r="C19" i="23"/>
  <c r="M18" i="23"/>
  <c r="D18" i="23"/>
  <c r="C18" i="23"/>
  <c r="M17" i="23"/>
  <c r="D17" i="23"/>
  <c r="C17" i="23"/>
  <c r="M16" i="23"/>
  <c r="D16" i="23"/>
  <c r="C16" i="23"/>
  <c r="M15" i="23"/>
  <c r="D15" i="23"/>
  <c r="C15" i="23"/>
  <c r="M14" i="23"/>
  <c r="D14" i="23"/>
  <c r="C14" i="23"/>
  <c r="M13" i="23"/>
  <c r="D13" i="23"/>
  <c r="C13" i="23"/>
  <c r="M12" i="23"/>
  <c r="D12" i="23"/>
  <c r="C12" i="23"/>
  <c r="L4" i="23"/>
  <c r="K4" i="23"/>
  <c r="J4" i="23"/>
  <c r="I4" i="23"/>
  <c r="C4" i="23"/>
  <c r="M36" i="22"/>
  <c r="D36" i="22"/>
  <c r="C36" i="22"/>
  <c r="M35" i="22"/>
  <c r="D35" i="22"/>
  <c r="C35" i="22"/>
  <c r="M34" i="22"/>
  <c r="D34" i="22"/>
  <c r="C34" i="22"/>
  <c r="M33" i="22"/>
  <c r="D33" i="22"/>
  <c r="C33" i="22"/>
  <c r="M32" i="22"/>
  <c r="D32" i="22"/>
  <c r="C32" i="22"/>
  <c r="M31" i="22"/>
  <c r="D31" i="22"/>
  <c r="C31" i="22"/>
  <c r="M30" i="22"/>
  <c r="D30" i="22"/>
  <c r="C30" i="22"/>
  <c r="M29" i="22"/>
  <c r="D29" i="22"/>
  <c r="C29" i="22"/>
  <c r="M28" i="22"/>
  <c r="D28" i="22"/>
  <c r="C28" i="22"/>
  <c r="M27" i="22"/>
  <c r="D27" i="22"/>
  <c r="C27" i="22"/>
  <c r="M26" i="22"/>
  <c r="D26" i="22"/>
  <c r="C26" i="22"/>
  <c r="M25" i="22"/>
  <c r="D25" i="22"/>
  <c r="C25" i="22"/>
  <c r="M24" i="22"/>
  <c r="D24" i="22"/>
  <c r="C24" i="22"/>
  <c r="M23" i="22"/>
  <c r="D23" i="22"/>
  <c r="C23" i="22"/>
  <c r="M22" i="22"/>
  <c r="D22" i="22"/>
  <c r="C22" i="22"/>
  <c r="M21" i="22"/>
  <c r="D21" i="22"/>
  <c r="C21" i="22"/>
  <c r="M20" i="22"/>
  <c r="D20" i="22"/>
  <c r="C20" i="22"/>
  <c r="M19" i="22"/>
  <c r="D19" i="22"/>
  <c r="C19" i="22"/>
  <c r="M18" i="22"/>
  <c r="D18" i="22"/>
  <c r="C18" i="22"/>
  <c r="M17" i="22"/>
  <c r="D17" i="22"/>
  <c r="C17" i="22"/>
  <c r="M16" i="22"/>
  <c r="D16" i="22"/>
  <c r="C16" i="22"/>
  <c r="M15" i="22"/>
  <c r="D15" i="22"/>
  <c r="C15" i="22"/>
  <c r="M14" i="22"/>
  <c r="D14" i="22"/>
  <c r="C14" i="22"/>
  <c r="M13" i="22"/>
  <c r="D13" i="22"/>
  <c r="C13" i="22"/>
  <c r="M12" i="22"/>
  <c r="D12" i="22"/>
  <c r="C12" i="22"/>
  <c r="L4" i="22"/>
  <c r="K4" i="22"/>
  <c r="J4" i="22"/>
  <c r="I4" i="22"/>
  <c r="C4" i="22"/>
  <c r="M36" i="21"/>
  <c r="D36" i="21"/>
  <c r="C36" i="21"/>
  <c r="M35" i="21"/>
  <c r="D35" i="21"/>
  <c r="C35" i="21"/>
  <c r="M34" i="21"/>
  <c r="D34" i="21"/>
  <c r="C34" i="21"/>
  <c r="M33" i="21"/>
  <c r="D33" i="21"/>
  <c r="C33" i="21"/>
  <c r="M32" i="21"/>
  <c r="D32" i="21"/>
  <c r="C32" i="21"/>
  <c r="M31" i="21"/>
  <c r="D31" i="21"/>
  <c r="C31" i="21"/>
  <c r="M30" i="21"/>
  <c r="D30" i="21"/>
  <c r="C30" i="21"/>
  <c r="M29" i="21"/>
  <c r="D29" i="21"/>
  <c r="C29" i="21"/>
  <c r="M28" i="21"/>
  <c r="D28" i="21"/>
  <c r="C28" i="21"/>
  <c r="M27" i="21"/>
  <c r="D27" i="21"/>
  <c r="C27" i="21"/>
  <c r="M26" i="21"/>
  <c r="D26" i="21"/>
  <c r="C26" i="21"/>
  <c r="M25" i="21"/>
  <c r="D25" i="21"/>
  <c r="C25" i="21"/>
  <c r="M24" i="21"/>
  <c r="D24" i="21"/>
  <c r="C24" i="21"/>
  <c r="M23" i="21"/>
  <c r="D23" i="21"/>
  <c r="C23" i="21"/>
  <c r="M22" i="21"/>
  <c r="D22" i="21"/>
  <c r="C22" i="21"/>
  <c r="M21" i="21"/>
  <c r="D21" i="21"/>
  <c r="C21" i="21"/>
  <c r="M20" i="21"/>
  <c r="D20" i="21"/>
  <c r="C20" i="21"/>
  <c r="M19" i="21"/>
  <c r="D19" i="21"/>
  <c r="C19" i="21"/>
  <c r="M18" i="21"/>
  <c r="D18" i="21"/>
  <c r="C18" i="21"/>
  <c r="M17" i="21"/>
  <c r="D17" i="21"/>
  <c r="C17" i="21"/>
  <c r="M16" i="21"/>
  <c r="D16" i="21"/>
  <c r="C16" i="21"/>
  <c r="M15" i="21"/>
  <c r="D15" i="21"/>
  <c r="C15" i="21"/>
  <c r="M14" i="21"/>
  <c r="D14" i="21"/>
  <c r="C14" i="21"/>
  <c r="M13" i="21"/>
  <c r="D13" i="21"/>
  <c r="C13" i="21"/>
  <c r="M12" i="21"/>
  <c r="D12" i="21"/>
  <c r="C12" i="21"/>
  <c r="L4" i="21"/>
  <c r="K4" i="21"/>
  <c r="J4" i="21"/>
  <c r="I4" i="21"/>
  <c r="C4" i="21"/>
  <c r="M36" i="20"/>
  <c r="D36" i="20"/>
  <c r="C36" i="20"/>
  <c r="M35" i="20"/>
  <c r="D35" i="20"/>
  <c r="C35" i="20"/>
  <c r="M34" i="20"/>
  <c r="D34" i="20"/>
  <c r="C34" i="20"/>
  <c r="M33" i="20"/>
  <c r="D33" i="20"/>
  <c r="C33" i="20"/>
  <c r="M32" i="20"/>
  <c r="D32" i="20"/>
  <c r="C32" i="20"/>
  <c r="M31" i="20"/>
  <c r="D31" i="20"/>
  <c r="C31" i="20"/>
  <c r="M30" i="20"/>
  <c r="D30" i="20"/>
  <c r="C30" i="20"/>
  <c r="M29" i="20"/>
  <c r="D29" i="20"/>
  <c r="C29" i="20"/>
  <c r="M28" i="20"/>
  <c r="D28" i="20"/>
  <c r="C28" i="20"/>
  <c r="M27" i="20"/>
  <c r="D27" i="20"/>
  <c r="C27" i="20"/>
  <c r="M26" i="20"/>
  <c r="D26" i="20"/>
  <c r="C26" i="20"/>
  <c r="M25" i="20"/>
  <c r="D25" i="20"/>
  <c r="C25" i="20"/>
  <c r="M24" i="20"/>
  <c r="D24" i="20"/>
  <c r="C24" i="20"/>
  <c r="M23" i="20"/>
  <c r="D23" i="20"/>
  <c r="C23" i="20"/>
  <c r="M22" i="20"/>
  <c r="D22" i="20"/>
  <c r="C22" i="20"/>
  <c r="M21" i="20"/>
  <c r="D21" i="20"/>
  <c r="C21" i="20"/>
  <c r="M20" i="20"/>
  <c r="D20" i="20"/>
  <c r="C20" i="20"/>
  <c r="M19" i="20"/>
  <c r="D19" i="20"/>
  <c r="C19" i="20"/>
  <c r="M18" i="20"/>
  <c r="D18" i="20"/>
  <c r="C18" i="20"/>
  <c r="M17" i="20"/>
  <c r="D17" i="20"/>
  <c r="C17" i="20"/>
  <c r="M16" i="20"/>
  <c r="D16" i="20"/>
  <c r="C16" i="20"/>
  <c r="M15" i="20"/>
  <c r="D15" i="20"/>
  <c r="C15" i="20"/>
  <c r="M14" i="20"/>
  <c r="D14" i="20"/>
  <c r="C14" i="20"/>
  <c r="M13" i="20"/>
  <c r="D13" i="20"/>
  <c r="C13" i="20"/>
  <c r="M12" i="20"/>
  <c r="D12" i="20"/>
  <c r="C12" i="20"/>
  <c r="L4" i="20"/>
  <c r="K4" i="20"/>
  <c r="J4" i="20"/>
  <c r="I4" i="20"/>
  <c r="C4" i="20"/>
  <c r="M36" i="19"/>
  <c r="D36" i="19"/>
  <c r="C36" i="19"/>
  <c r="M35" i="19"/>
  <c r="D35" i="19"/>
  <c r="C35" i="19"/>
  <c r="M34" i="19"/>
  <c r="D34" i="19"/>
  <c r="C34" i="19"/>
  <c r="M33" i="19"/>
  <c r="D33" i="19"/>
  <c r="C33" i="19"/>
  <c r="M32" i="19"/>
  <c r="D32" i="19"/>
  <c r="C32" i="19"/>
  <c r="M31" i="19"/>
  <c r="D31" i="19"/>
  <c r="C31" i="19"/>
  <c r="M30" i="19"/>
  <c r="D30" i="19"/>
  <c r="C30" i="19"/>
  <c r="M29" i="19"/>
  <c r="D29" i="19"/>
  <c r="C29" i="19"/>
  <c r="M28" i="19"/>
  <c r="D28" i="19"/>
  <c r="C28" i="19"/>
  <c r="M27" i="19"/>
  <c r="D27" i="19"/>
  <c r="C27" i="19"/>
  <c r="M26" i="19"/>
  <c r="D26" i="19"/>
  <c r="C26" i="19"/>
  <c r="M25" i="19"/>
  <c r="D25" i="19"/>
  <c r="C25" i="19"/>
  <c r="M24" i="19"/>
  <c r="D24" i="19"/>
  <c r="C24" i="19"/>
  <c r="M23" i="19"/>
  <c r="D23" i="19"/>
  <c r="C23" i="19"/>
  <c r="M22" i="19"/>
  <c r="D22" i="19"/>
  <c r="C22" i="19"/>
  <c r="M21" i="19"/>
  <c r="D21" i="19"/>
  <c r="C21" i="19"/>
  <c r="M20" i="19"/>
  <c r="D20" i="19"/>
  <c r="C20" i="19"/>
  <c r="M19" i="19"/>
  <c r="D19" i="19"/>
  <c r="C19" i="19"/>
  <c r="M18" i="19"/>
  <c r="D18" i="19"/>
  <c r="C18" i="19"/>
  <c r="M17" i="19"/>
  <c r="D17" i="19"/>
  <c r="C17" i="19"/>
  <c r="M16" i="19"/>
  <c r="D16" i="19"/>
  <c r="C16" i="19"/>
  <c r="M15" i="19"/>
  <c r="D15" i="19"/>
  <c r="C15" i="19"/>
  <c r="M14" i="19"/>
  <c r="D14" i="19"/>
  <c r="C14" i="19"/>
  <c r="M13" i="19"/>
  <c r="D13" i="19"/>
  <c r="C13" i="19"/>
  <c r="M12" i="19"/>
  <c r="D12" i="19"/>
  <c r="C12" i="19"/>
  <c r="L4" i="19"/>
  <c r="K4" i="19"/>
  <c r="J4" i="19"/>
  <c r="I4" i="19"/>
  <c r="C4" i="19"/>
  <c r="M36" i="18"/>
  <c r="D36" i="18"/>
  <c r="C36" i="18"/>
  <c r="M35" i="18"/>
  <c r="D35" i="18"/>
  <c r="C35" i="18"/>
  <c r="M34" i="18"/>
  <c r="D34" i="18"/>
  <c r="C34" i="18"/>
  <c r="M33" i="18"/>
  <c r="D33" i="18"/>
  <c r="C33" i="18"/>
  <c r="M32" i="18"/>
  <c r="D32" i="18"/>
  <c r="C32" i="18"/>
  <c r="M31" i="18"/>
  <c r="D31" i="18"/>
  <c r="C31" i="18"/>
  <c r="M30" i="18"/>
  <c r="D30" i="18"/>
  <c r="C30" i="18"/>
  <c r="M29" i="18"/>
  <c r="D29" i="18"/>
  <c r="C29" i="18"/>
  <c r="M28" i="18"/>
  <c r="D28" i="18"/>
  <c r="C28" i="18"/>
  <c r="M27" i="18"/>
  <c r="D27" i="18"/>
  <c r="C27" i="18"/>
  <c r="M26" i="18"/>
  <c r="D26" i="18"/>
  <c r="C26" i="18"/>
  <c r="M25" i="18"/>
  <c r="D25" i="18"/>
  <c r="C25" i="18"/>
  <c r="M24" i="18"/>
  <c r="D24" i="18"/>
  <c r="C24" i="18"/>
  <c r="M23" i="18"/>
  <c r="D23" i="18"/>
  <c r="C23" i="18"/>
  <c r="M22" i="18"/>
  <c r="D22" i="18"/>
  <c r="C22" i="18"/>
  <c r="M21" i="18"/>
  <c r="D21" i="18"/>
  <c r="C21" i="18"/>
  <c r="M20" i="18"/>
  <c r="D20" i="18"/>
  <c r="C20" i="18"/>
  <c r="M19" i="18"/>
  <c r="D19" i="18"/>
  <c r="C19" i="18"/>
  <c r="M18" i="18"/>
  <c r="D18" i="18"/>
  <c r="C18" i="18"/>
  <c r="M17" i="18"/>
  <c r="D17" i="18"/>
  <c r="C17" i="18"/>
  <c r="M16" i="18"/>
  <c r="D16" i="18"/>
  <c r="C16" i="18"/>
  <c r="M15" i="18"/>
  <c r="D15" i="18"/>
  <c r="C15" i="18"/>
  <c r="M14" i="18"/>
  <c r="D14" i="18"/>
  <c r="C14" i="18"/>
  <c r="M13" i="18"/>
  <c r="D13" i="18"/>
  <c r="C13" i="18"/>
  <c r="M12" i="18"/>
  <c r="D12" i="18"/>
  <c r="C12" i="18"/>
  <c r="L4" i="18"/>
  <c r="K4" i="18"/>
  <c r="J4" i="18"/>
  <c r="I4" i="18"/>
  <c r="C4" i="18"/>
  <c r="M36" i="17"/>
  <c r="D36" i="17"/>
  <c r="C36" i="17"/>
  <c r="M35" i="17"/>
  <c r="D35" i="17"/>
  <c r="C35" i="17"/>
  <c r="M34" i="17"/>
  <c r="D34" i="17"/>
  <c r="C34" i="17"/>
  <c r="M33" i="17"/>
  <c r="D33" i="17"/>
  <c r="C33" i="17"/>
  <c r="M32" i="17"/>
  <c r="D32" i="17"/>
  <c r="C32" i="17"/>
  <c r="M31" i="17"/>
  <c r="D31" i="17"/>
  <c r="C31" i="17"/>
  <c r="M30" i="17"/>
  <c r="D30" i="17"/>
  <c r="C30" i="17"/>
  <c r="M29" i="17"/>
  <c r="D29" i="17"/>
  <c r="C29" i="17"/>
  <c r="M28" i="17"/>
  <c r="D28" i="17"/>
  <c r="C28" i="17"/>
  <c r="M27" i="17"/>
  <c r="D27" i="17"/>
  <c r="C27" i="17"/>
  <c r="M26" i="17"/>
  <c r="D26" i="17"/>
  <c r="C26" i="17"/>
  <c r="M25" i="17"/>
  <c r="D25" i="17"/>
  <c r="C25" i="17"/>
  <c r="M24" i="17"/>
  <c r="D24" i="17"/>
  <c r="C24" i="17"/>
  <c r="M23" i="17"/>
  <c r="D23" i="17"/>
  <c r="C23" i="17"/>
  <c r="M22" i="17"/>
  <c r="D22" i="17"/>
  <c r="C22" i="17"/>
  <c r="M21" i="17"/>
  <c r="D21" i="17"/>
  <c r="C21" i="17"/>
  <c r="M20" i="17"/>
  <c r="D20" i="17"/>
  <c r="C20" i="17"/>
  <c r="M19" i="17"/>
  <c r="D19" i="17"/>
  <c r="C19" i="17"/>
  <c r="M18" i="17"/>
  <c r="D18" i="17"/>
  <c r="C18" i="17"/>
  <c r="M17" i="17"/>
  <c r="D17" i="17"/>
  <c r="C17" i="17"/>
  <c r="M16" i="17"/>
  <c r="D16" i="17"/>
  <c r="C16" i="17"/>
  <c r="M15" i="17"/>
  <c r="D15" i="17"/>
  <c r="C15" i="17"/>
  <c r="M14" i="17"/>
  <c r="D14" i="17"/>
  <c r="C14" i="17"/>
  <c r="M13" i="17"/>
  <c r="D13" i="17"/>
  <c r="C13" i="17"/>
  <c r="M12" i="17"/>
  <c r="D12" i="17"/>
  <c r="C12" i="17"/>
  <c r="L4" i="17"/>
  <c r="K4" i="17"/>
  <c r="J4" i="17"/>
  <c r="I4" i="17"/>
  <c r="C4" i="17"/>
  <c r="M36" i="16"/>
  <c r="D36" i="16"/>
  <c r="C36" i="16"/>
  <c r="M35" i="16"/>
  <c r="D35" i="16"/>
  <c r="C35" i="16"/>
  <c r="M34" i="16"/>
  <c r="D34" i="16"/>
  <c r="C34" i="16"/>
  <c r="M33" i="16"/>
  <c r="D33" i="16"/>
  <c r="C33" i="16"/>
  <c r="M32" i="16"/>
  <c r="D32" i="16"/>
  <c r="C32" i="16"/>
  <c r="M31" i="16"/>
  <c r="D31" i="16"/>
  <c r="C31" i="16"/>
  <c r="M30" i="16"/>
  <c r="D30" i="16"/>
  <c r="C30" i="16"/>
  <c r="M29" i="16"/>
  <c r="D29" i="16"/>
  <c r="C29" i="16"/>
  <c r="M28" i="16"/>
  <c r="D28" i="16"/>
  <c r="C28" i="16"/>
  <c r="M27" i="16"/>
  <c r="D27" i="16"/>
  <c r="C27" i="16"/>
  <c r="M26" i="16"/>
  <c r="D26" i="16"/>
  <c r="C26" i="16"/>
  <c r="M25" i="16"/>
  <c r="D25" i="16"/>
  <c r="C25" i="16"/>
  <c r="M24" i="16"/>
  <c r="D24" i="16"/>
  <c r="C24" i="16"/>
  <c r="M23" i="16"/>
  <c r="D23" i="16"/>
  <c r="C23" i="16"/>
  <c r="M22" i="16"/>
  <c r="D22" i="16"/>
  <c r="C22" i="16"/>
  <c r="M21" i="16"/>
  <c r="D21" i="16"/>
  <c r="C21" i="16"/>
  <c r="M20" i="16"/>
  <c r="D20" i="16"/>
  <c r="C20" i="16"/>
  <c r="M19" i="16"/>
  <c r="D19" i="16"/>
  <c r="C19" i="16"/>
  <c r="M18" i="16"/>
  <c r="D18" i="16"/>
  <c r="C18" i="16"/>
  <c r="M17" i="16"/>
  <c r="D17" i="16"/>
  <c r="C17" i="16"/>
  <c r="M16" i="16"/>
  <c r="D16" i="16"/>
  <c r="C16" i="16"/>
  <c r="M15" i="16"/>
  <c r="D15" i="16"/>
  <c r="C15" i="16"/>
  <c r="M14" i="16"/>
  <c r="D14" i="16"/>
  <c r="C14" i="16"/>
  <c r="M13" i="16"/>
  <c r="D13" i="16"/>
  <c r="C13" i="16"/>
  <c r="M12" i="16"/>
  <c r="D12" i="16"/>
  <c r="C12" i="16"/>
  <c r="L4" i="16"/>
  <c r="K4" i="16"/>
  <c r="J4" i="16"/>
  <c r="I4" i="16"/>
  <c r="C4" i="16"/>
  <c r="M36" i="14"/>
  <c r="D36" i="14"/>
  <c r="C36" i="14"/>
  <c r="M35" i="14"/>
  <c r="D35" i="14"/>
  <c r="C35" i="14"/>
  <c r="M34" i="14"/>
  <c r="D34" i="14"/>
  <c r="C34" i="14"/>
  <c r="M33" i="14"/>
  <c r="D33" i="14"/>
  <c r="C33" i="14"/>
  <c r="M32" i="14"/>
  <c r="D32" i="14"/>
  <c r="C32" i="14"/>
  <c r="M31" i="14"/>
  <c r="D31" i="14"/>
  <c r="C31" i="14"/>
  <c r="M30" i="14"/>
  <c r="D30" i="14"/>
  <c r="C30" i="14"/>
  <c r="M29" i="14"/>
  <c r="D29" i="14"/>
  <c r="C29" i="14"/>
  <c r="M28" i="14"/>
  <c r="D28" i="14"/>
  <c r="C28" i="14"/>
  <c r="M27" i="14"/>
  <c r="D27" i="14"/>
  <c r="C27" i="14"/>
  <c r="M26" i="14"/>
  <c r="D26" i="14"/>
  <c r="C26" i="14"/>
  <c r="M25" i="14"/>
  <c r="D25" i="14"/>
  <c r="C25" i="14"/>
  <c r="M24" i="14"/>
  <c r="D24" i="14"/>
  <c r="C24" i="14"/>
  <c r="M23" i="14"/>
  <c r="D23" i="14"/>
  <c r="C23" i="14"/>
  <c r="M22" i="14"/>
  <c r="D22" i="14"/>
  <c r="C22" i="14"/>
  <c r="M21" i="14"/>
  <c r="D21" i="14"/>
  <c r="C21" i="14"/>
  <c r="M20" i="14"/>
  <c r="D20" i="14"/>
  <c r="C20" i="14"/>
  <c r="M19" i="14"/>
  <c r="D19" i="14"/>
  <c r="C19" i="14"/>
  <c r="M18" i="14"/>
  <c r="D18" i="14"/>
  <c r="C18" i="14"/>
  <c r="M17" i="14"/>
  <c r="D17" i="14"/>
  <c r="C17" i="14"/>
  <c r="M16" i="14"/>
  <c r="D16" i="14"/>
  <c r="C16" i="14"/>
  <c r="M15" i="14"/>
  <c r="D15" i="14"/>
  <c r="C15" i="14"/>
  <c r="M14" i="14"/>
  <c r="D14" i="14"/>
  <c r="C14" i="14"/>
  <c r="M13" i="14"/>
  <c r="D13" i="14"/>
  <c r="C13" i="14"/>
  <c r="M12" i="14"/>
  <c r="D12" i="14"/>
  <c r="C12" i="14"/>
  <c r="L4" i="14"/>
  <c r="K4" i="14"/>
  <c r="J4" i="14"/>
  <c r="I4" i="14"/>
  <c r="C4" i="14"/>
  <c r="M36" i="13"/>
  <c r="D36" i="13"/>
  <c r="C36" i="13"/>
  <c r="M35" i="13"/>
  <c r="D35" i="13"/>
  <c r="C35" i="13"/>
  <c r="M34" i="13"/>
  <c r="D34" i="13"/>
  <c r="C34" i="13"/>
  <c r="M33" i="13"/>
  <c r="D33" i="13"/>
  <c r="C33" i="13"/>
  <c r="M32" i="13"/>
  <c r="D32" i="13"/>
  <c r="C32" i="13"/>
  <c r="M31" i="13"/>
  <c r="D31" i="13"/>
  <c r="C31" i="13"/>
  <c r="M30" i="13"/>
  <c r="D30" i="13"/>
  <c r="C30" i="13"/>
  <c r="M29" i="13"/>
  <c r="D29" i="13"/>
  <c r="C29" i="13"/>
  <c r="M28" i="13"/>
  <c r="D28" i="13"/>
  <c r="C28" i="13"/>
  <c r="M27" i="13"/>
  <c r="D27" i="13"/>
  <c r="C27" i="13"/>
  <c r="M26" i="13"/>
  <c r="D26" i="13"/>
  <c r="C26" i="13"/>
  <c r="M25" i="13"/>
  <c r="D25" i="13"/>
  <c r="C25" i="13"/>
  <c r="M24" i="13"/>
  <c r="D24" i="13"/>
  <c r="C24" i="13"/>
  <c r="M23" i="13"/>
  <c r="D23" i="13"/>
  <c r="C23" i="13"/>
  <c r="M22" i="13"/>
  <c r="D22" i="13"/>
  <c r="C22" i="13"/>
  <c r="M21" i="13"/>
  <c r="D21" i="13"/>
  <c r="C21" i="13"/>
  <c r="M20" i="13"/>
  <c r="D20" i="13"/>
  <c r="C20" i="13"/>
  <c r="M19" i="13"/>
  <c r="D19" i="13"/>
  <c r="C19" i="13"/>
  <c r="M18" i="13"/>
  <c r="D18" i="13"/>
  <c r="C18" i="13"/>
  <c r="M17" i="13"/>
  <c r="D17" i="13"/>
  <c r="C17" i="13"/>
  <c r="M16" i="13"/>
  <c r="D16" i="13"/>
  <c r="C16" i="13"/>
  <c r="M15" i="13"/>
  <c r="D15" i="13"/>
  <c r="C15" i="13"/>
  <c r="M14" i="13"/>
  <c r="D14" i="13"/>
  <c r="C14" i="13"/>
  <c r="M13" i="13"/>
  <c r="D13" i="13"/>
  <c r="C13" i="13"/>
  <c r="M12" i="13"/>
  <c r="D12" i="13"/>
  <c r="C12" i="13"/>
  <c r="L4" i="13"/>
  <c r="K4" i="13"/>
  <c r="J4" i="13"/>
  <c r="I4" i="13"/>
  <c r="C4" i="13"/>
  <c r="D13" i="2" l="1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12" i="2"/>
  <c r="C15" i="2"/>
  <c r="K4" i="6" l="1"/>
  <c r="C14" i="2" l="1"/>
  <c r="C13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12" i="2"/>
  <c r="C4" i="2" l="1"/>
  <c r="M13" i="2" l="1"/>
  <c r="L36" i="6" l="1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J4" i="6"/>
  <c r="I4" i="6"/>
  <c r="H4" i="6"/>
  <c r="C4" i="6"/>
  <c r="L4" i="2" l="1"/>
  <c r="K4" i="2"/>
  <c r="J4" i="2"/>
  <c r="I4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2" i="2"/>
</calcChain>
</file>

<file path=xl/sharedStrings.xml><?xml version="1.0" encoding="utf-8"?>
<sst xmlns="http://schemas.openxmlformats.org/spreadsheetml/2006/main" count="693" uniqueCount="214">
  <si>
    <t>數量</t>
  </si>
  <si>
    <t>箱</t>
  </si>
  <si>
    <t>扎</t>
  </si>
  <si>
    <t>總數</t>
    <phoneticPr fontId="1" type="noConversion"/>
  </si>
  <si>
    <t>項目</t>
    <phoneticPr fontId="1" type="noConversion"/>
  </si>
  <si>
    <t>店舖</t>
    <phoneticPr fontId="1" type="noConversion"/>
  </si>
  <si>
    <t>貨倉</t>
    <phoneticPr fontId="1" type="noConversion"/>
  </si>
  <si>
    <t>送往地點</t>
    <phoneticPr fontId="1" type="noConversion"/>
  </si>
  <si>
    <t>Maersk運輸收貨日期</t>
  </si>
  <si>
    <t>備註</t>
  </si>
  <si>
    <t>AHKAL25070718，車兜-OPS</t>
  </si>
  <si>
    <t>縂數量</t>
  </si>
  <si>
    <t>包</t>
  </si>
  <si>
    <t>東薈城 - Outlet</t>
  </si>
  <si>
    <t>東薈城 - 鞋Outlet</t>
  </si>
  <si>
    <t>City Plaza</t>
  </si>
  <si>
    <t>CityWalk</t>
  </si>
  <si>
    <t>東港城</t>
  </si>
  <si>
    <t xml:space="preserve"> 又一城</t>
  </si>
  <si>
    <t>國際廣場</t>
  </si>
  <si>
    <t>Sogo KT</t>
  </si>
  <si>
    <t xml:space="preserve">Kai Tak Sports Park </t>
  </si>
  <si>
    <t>荷里活 Mega</t>
  </si>
  <si>
    <t>沙田新城市</t>
  </si>
  <si>
    <t>海港城</t>
  </si>
  <si>
    <t>栢麗大道</t>
  </si>
  <si>
    <t>PopCorn</t>
  </si>
  <si>
    <t>崇光</t>
  </si>
  <si>
    <t>上水新都</t>
  </si>
  <si>
    <t>時代廣場</t>
  </si>
  <si>
    <t>德福廣場</t>
  </si>
  <si>
    <t>圍方</t>
  </si>
  <si>
    <t xml:space="preserve"> V City</t>
  </si>
  <si>
    <t>形點 I</t>
  </si>
  <si>
    <t>apm</t>
  </si>
  <si>
    <t>東薈城 - Fusion Outlet</t>
  </si>
  <si>
    <t>LCX - Fusion</t>
  </si>
  <si>
    <t>海港城 - 童裝</t>
  </si>
  <si>
    <t>沙田新城市 - 童裝</t>
  </si>
  <si>
    <t>崇光 - 童裝</t>
  </si>
  <si>
    <t>威尼斯人 Mega</t>
  </si>
  <si>
    <t>倫敦人</t>
  </si>
  <si>
    <t>板樟堂</t>
  </si>
  <si>
    <t>威尼斯人</t>
  </si>
  <si>
    <t>新八佰伴 - 童裝</t>
  </si>
  <si>
    <t>澳門新八佰伴Core</t>
  </si>
  <si>
    <t>澳門上葡京新八佰伴童裝Popup</t>
  </si>
  <si>
    <t>店鋪名</t>
  </si>
  <si>
    <t>R3NU</t>
  </si>
  <si>
    <t>美丽华旗舰店</t>
  </si>
  <si>
    <t>R3ZV</t>
  </si>
  <si>
    <t>送對家店指定日期</t>
  </si>
  <si>
    <t>R4BF</t>
  </si>
  <si>
    <t>屯門市廣場</t>
  </si>
  <si>
    <t>非貨品</t>
  </si>
  <si>
    <t>WHR</t>
  </si>
  <si>
    <t>GBA</t>
  </si>
  <si>
    <t>OFFICE</t>
  </si>
  <si>
    <t>送往店舖/ WHR/
GBA/ OFFICE</t>
  </si>
  <si>
    <t>店舖</t>
  </si>
  <si>
    <t>送往地點</t>
  </si>
  <si>
    <t>VM-男模公仔（GBA存）</t>
  </si>
  <si>
    <t>AHKWF1114567990，(VM)女公仔</t>
  </si>
  <si>
    <t>GBA掉</t>
  </si>
  <si>
    <t>AHKWF1234567890</t>
  </si>
  <si>
    <t>FROM:</t>
  </si>
  <si>
    <t>7211(RMV)</t>
  </si>
  <si>
    <t>TO:</t>
  </si>
  <si>
    <t>7215(RMD)</t>
  </si>
  <si>
    <t>NO.OF CTN  :</t>
  </si>
  <si>
    <r>
      <rPr>
        <b/>
        <sz val="48"/>
        <rFont val="Microsoft YaHei"/>
        <family val="2"/>
        <charset val="134"/>
      </rPr>
      <t>1</t>
    </r>
    <r>
      <rPr>
        <b/>
        <sz val="48"/>
        <rFont val="Microsoft JhengHei UI"/>
        <family val="2"/>
        <charset val="134"/>
      </rPr>
      <t xml:space="preserve">  OF </t>
    </r>
    <r>
      <rPr>
        <b/>
        <sz val="48"/>
        <rFont val="Microsoft YaHei"/>
        <family val="2"/>
        <charset val="134"/>
      </rPr>
      <t>1</t>
    </r>
    <phoneticPr fontId="19" type="noConversion"/>
  </si>
  <si>
    <t>T/O NO.       ：</t>
  </si>
  <si>
    <t>/</t>
    <phoneticPr fontId="19" type="noConversion"/>
  </si>
  <si>
    <t>Date             ：</t>
  </si>
  <si>
    <t>Remarks      ：</t>
  </si>
  <si>
    <t>車兜 TO RMD</t>
    <phoneticPr fontId="19" type="noConversion"/>
  </si>
  <si>
    <t>7211(RMV)</t>
    <phoneticPr fontId="19" type="noConversion"/>
  </si>
  <si>
    <t>1 OF 1</t>
  </si>
  <si>
    <t>/</t>
  </si>
  <si>
    <t>RMV Sales Memo TO WHR,    FIN-1242 (Doc)</t>
  </si>
  <si>
    <t>記錄 e.g 25年9月,10月,11月</t>
  </si>
  <si>
    <t>FIN – 1361</t>
  </si>
  <si>
    <t xml:space="preserve">Shop Code: </t>
    <phoneticPr fontId="19" type="noConversion"/>
  </si>
  <si>
    <t>RMV</t>
    <phoneticPr fontId="19" type="noConversion"/>
  </si>
  <si>
    <t>Contents: SALES MEMO</t>
  </si>
  <si>
    <r>
      <t>2026</t>
    </r>
    <r>
      <rPr>
        <b/>
        <sz val="56"/>
        <color theme="1"/>
        <rFont val="DengXian"/>
      </rPr>
      <t>年</t>
    </r>
    <r>
      <rPr>
        <b/>
        <sz val="56"/>
        <color theme="1"/>
        <rFont val="Calibri"/>
        <family val="2"/>
      </rPr>
      <t xml:space="preserve"> 3</t>
    </r>
    <r>
      <rPr>
        <b/>
        <sz val="56"/>
        <color theme="1"/>
        <rFont val="DengXian"/>
      </rPr>
      <t>月</t>
    </r>
    <r>
      <rPr>
        <b/>
        <sz val="56"/>
        <color theme="1"/>
        <rFont val="Calibri"/>
        <family val="2"/>
      </rPr>
      <t>/4</t>
    </r>
    <r>
      <rPr>
        <b/>
        <sz val="56"/>
        <color theme="1"/>
        <rFont val="DengXian"/>
      </rPr>
      <t>月</t>
    </r>
    <r>
      <rPr>
        <b/>
        <sz val="56"/>
        <color theme="1"/>
        <rFont val="Calibri"/>
        <family val="2"/>
      </rPr>
      <t>/5</t>
    </r>
    <r>
      <rPr>
        <b/>
        <sz val="56"/>
        <color theme="1"/>
        <rFont val="DengXian"/>
      </rPr>
      <t>月</t>
    </r>
  </si>
  <si>
    <t>Finance</t>
    <phoneticPr fontId="19" type="noConversion"/>
  </si>
  <si>
    <t>RMV 26年7月Sales Memo</t>
    <phoneticPr fontId="19" type="noConversion"/>
  </si>
  <si>
    <t>Macau Shop</t>
    <phoneticPr fontId="33" type="noConversion"/>
  </si>
  <si>
    <t>Code Business</t>
    <phoneticPr fontId="33" type="noConversion"/>
  </si>
  <si>
    <t>Code Site</t>
    <phoneticPr fontId="33" type="noConversion"/>
  </si>
  <si>
    <t>Phone</t>
    <phoneticPr fontId="33" type="noConversion"/>
  </si>
  <si>
    <t>Email Address</t>
    <phoneticPr fontId="33" type="noConversion"/>
  </si>
  <si>
    <r>
      <t xml:space="preserve"> Venetian Macau Mega Shop </t>
    </r>
    <r>
      <rPr>
        <sz val="11"/>
        <color theme="1"/>
        <rFont val="Microsoft YaHei"/>
        <family val="2"/>
        <charset val="134"/>
      </rPr>
      <t>威尼斯人度假村</t>
    </r>
    <r>
      <rPr>
        <sz val="11"/>
        <color theme="1"/>
        <rFont val="Calibri"/>
        <family val="2"/>
      </rPr>
      <t xml:space="preserve"> </t>
    </r>
    <phoneticPr fontId="33" type="noConversion"/>
  </si>
  <si>
    <t>RMA</t>
    <phoneticPr fontId="33" type="noConversion"/>
  </si>
  <si>
    <t>6297 7112</t>
    <phoneticPr fontId="33" type="noConversion"/>
  </si>
  <si>
    <t>fmrma@fila.com.hk</t>
    <phoneticPr fontId="33" type="noConversion"/>
  </si>
  <si>
    <r>
      <t xml:space="preserve">Venetian </t>
    </r>
    <r>
      <rPr>
        <sz val="11"/>
        <color theme="1"/>
        <rFont val="Microsoft YaHei"/>
        <family val="2"/>
        <charset val="134"/>
      </rPr>
      <t>威尼斯人度假村</t>
    </r>
    <r>
      <rPr>
        <sz val="11"/>
        <color theme="1"/>
        <rFont val="Calibri"/>
        <family val="2"/>
      </rPr>
      <t xml:space="preserve"> </t>
    </r>
    <phoneticPr fontId="33" type="noConversion"/>
  </si>
  <si>
    <t>RMV</t>
    <phoneticPr fontId="33" type="noConversion"/>
  </si>
  <si>
    <t>6297 6663</t>
    <phoneticPr fontId="33" type="noConversion"/>
  </si>
  <si>
    <t xml:space="preserve">fmrmv@fila.com.hk </t>
    <phoneticPr fontId="33" type="noConversion"/>
  </si>
  <si>
    <r>
      <t xml:space="preserve">Rua De S Domingos </t>
    </r>
    <r>
      <rPr>
        <sz val="11"/>
        <color theme="1"/>
        <rFont val="Microsoft YaHei"/>
        <family val="2"/>
        <charset val="134"/>
      </rPr>
      <t>澳門板樟堂</t>
    </r>
    <r>
      <rPr>
        <sz val="11"/>
        <color theme="1"/>
        <rFont val="Calibri"/>
        <family val="2"/>
      </rPr>
      <t xml:space="preserve"> </t>
    </r>
    <phoneticPr fontId="33" type="noConversion"/>
  </si>
  <si>
    <t>RMD</t>
    <phoneticPr fontId="33" type="noConversion"/>
  </si>
  <si>
    <t>6238 1513</t>
    <phoneticPr fontId="33" type="noConversion"/>
  </si>
  <si>
    <t xml:space="preserve">fmrmd@fila.com.hk </t>
    <phoneticPr fontId="33" type="noConversion"/>
  </si>
  <si>
    <r>
      <t xml:space="preserve">The Londoner </t>
    </r>
    <r>
      <rPr>
        <sz val="11"/>
        <color theme="1"/>
        <rFont val="Microsoft YaHei"/>
        <family val="2"/>
        <charset val="134"/>
      </rPr>
      <t>倫敦人購物中心</t>
    </r>
    <r>
      <rPr>
        <sz val="11"/>
        <color theme="1"/>
        <rFont val="Calibri"/>
        <family val="2"/>
      </rPr>
      <t xml:space="preserve"> </t>
    </r>
    <phoneticPr fontId="33" type="noConversion"/>
  </si>
  <si>
    <t>RML</t>
    <phoneticPr fontId="33" type="noConversion"/>
  </si>
  <si>
    <t xml:space="preserve">6281 7288 </t>
    <phoneticPr fontId="33" type="noConversion"/>
  </si>
  <si>
    <t xml:space="preserve">fmrml@fila.com.hk </t>
    <phoneticPr fontId="33" type="noConversion"/>
  </si>
  <si>
    <r>
      <t xml:space="preserve"> New Yaohan Core Shop </t>
    </r>
    <r>
      <rPr>
        <sz val="11"/>
        <color theme="1"/>
        <rFont val="Microsoft YaHei"/>
        <family val="2"/>
        <charset val="134"/>
      </rPr>
      <t>新八佰伴</t>
    </r>
    <r>
      <rPr>
        <sz val="11"/>
        <color theme="1"/>
        <rFont val="Calibri"/>
        <family val="2"/>
      </rPr>
      <t xml:space="preserve"> </t>
    </r>
    <phoneticPr fontId="33" type="noConversion"/>
  </si>
  <si>
    <t>RYC</t>
    <phoneticPr fontId="33" type="noConversion"/>
  </si>
  <si>
    <t xml:space="preserve"> 6332 3716</t>
    <phoneticPr fontId="33" type="noConversion"/>
  </si>
  <si>
    <t>fmryc@fila.com.hk</t>
    <phoneticPr fontId="33" type="noConversion"/>
  </si>
  <si>
    <r>
      <t xml:space="preserve">New Yaohan Kids Shop </t>
    </r>
    <r>
      <rPr>
        <sz val="11"/>
        <color theme="1"/>
        <rFont val="Microsoft YaHei"/>
        <family val="2"/>
        <charset val="134"/>
      </rPr>
      <t>新八佰伴童裝</t>
    </r>
    <phoneticPr fontId="33" type="noConversion"/>
  </si>
  <si>
    <t>RYK</t>
    <phoneticPr fontId="33" type="noConversion"/>
  </si>
  <si>
    <t xml:space="preserve"> 6299 3607</t>
    <phoneticPr fontId="33" type="noConversion"/>
  </si>
  <si>
    <t xml:space="preserve">fmryk@fila.com.hk </t>
    <phoneticPr fontId="33" type="noConversion"/>
  </si>
  <si>
    <r>
      <rPr>
        <sz val="11"/>
        <color theme="1"/>
        <rFont val="Microsoft YaHei"/>
        <family val="2"/>
        <charset val="134"/>
      </rPr>
      <t>澳門上葡京綜合度假村</t>
    </r>
    <r>
      <rPr>
        <sz val="11"/>
        <color theme="1"/>
        <rFont val="Calibri"/>
        <family val="2"/>
      </rPr>
      <t>2</t>
    </r>
    <r>
      <rPr>
        <sz val="11"/>
        <color theme="1"/>
        <rFont val="Microsoft YaHei"/>
        <family val="2"/>
        <charset val="134"/>
      </rPr>
      <t>樓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icrosoft YaHei"/>
        <family val="2"/>
        <charset val="134"/>
      </rPr>
      <t>兒童世界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Microsoft YaHei"/>
        <family val="2"/>
        <charset val="134"/>
      </rPr>
      <t>童裝部</t>
    </r>
    <r>
      <rPr>
        <sz val="11"/>
        <color theme="1"/>
        <rFont val="Calibri"/>
        <family val="2"/>
      </rPr>
      <t>)</t>
    </r>
    <phoneticPr fontId="33" type="noConversion"/>
  </si>
  <si>
    <t>SPL</t>
    <phoneticPr fontId="33" type="noConversion"/>
  </si>
  <si>
    <t>HK Shop  Core</t>
    <phoneticPr fontId="33" type="noConversion"/>
  </si>
  <si>
    <r>
      <t xml:space="preserve">Citygate Outlet Shop </t>
    </r>
    <r>
      <rPr>
        <sz val="11"/>
        <color theme="1"/>
        <rFont val="新細明體"/>
        <family val="2"/>
      </rPr>
      <t>東薈城</t>
    </r>
    <phoneticPr fontId="33" type="noConversion"/>
  </si>
  <si>
    <t>RCG</t>
    <phoneticPr fontId="33" type="noConversion"/>
  </si>
  <si>
    <t>9438 2674</t>
    <phoneticPr fontId="33" type="noConversion"/>
  </si>
  <si>
    <t>fmrcg@fila.com.hk</t>
    <phoneticPr fontId="33" type="noConversion"/>
  </si>
  <si>
    <r>
      <t xml:space="preserve">Citygate Footwear (Outlet) </t>
    </r>
    <r>
      <rPr>
        <sz val="11"/>
        <color theme="1"/>
        <rFont val="新細明體"/>
        <family val="2"/>
      </rPr>
      <t>東薈城</t>
    </r>
    <r>
      <rPr>
        <sz val="11"/>
        <color theme="1"/>
        <rFont val="Calibri"/>
        <family val="2"/>
      </rPr>
      <t xml:space="preserve"> </t>
    </r>
    <phoneticPr fontId="33" type="noConversion"/>
  </si>
  <si>
    <t>RCS</t>
    <phoneticPr fontId="33" type="noConversion"/>
  </si>
  <si>
    <t>9689 2590</t>
    <phoneticPr fontId="33" type="noConversion"/>
  </si>
  <si>
    <t xml:space="preserve">fmrcs@fila.com.hk </t>
    <phoneticPr fontId="33" type="noConversion"/>
  </si>
  <si>
    <r>
      <t xml:space="preserve">Cityplaza </t>
    </r>
    <r>
      <rPr>
        <sz val="11"/>
        <color theme="1"/>
        <rFont val="Microsoft YaHei"/>
        <family val="2"/>
        <charset val="134"/>
      </rPr>
      <t>太古城中心</t>
    </r>
    <r>
      <rPr>
        <sz val="11"/>
        <color theme="1"/>
        <rFont val="Calibri"/>
        <family val="2"/>
      </rPr>
      <t xml:space="preserve"> </t>
    </r>
    <phoneticPr fontId="33" type="noConversion"/>
  </si>
  <si>
    <t>RCP</t>
    <phoneticPr fontId="33" type="noConversion"/>
  </si>
  <si>
    <t>9689 1944</t>
    <phoneticPr fontId="33" type="noConversion"/>
  </si>
  <si>
    <t>fmrcp@fila.com.hk</t>
    <phoneticPr fontId="33" type="noConversion"/>
  </si>
  <si>
    <r>
      <t xml:space="preserve">CityWalk </t>
    </r>
    <r>
      <rPr>
        <sz val="11"/>
        <color theme="1"/>
        <rFont val="Microsoft YaHei"/>
        <family val="2"/>
        <charset val="134"/>
      </rPr>
      <t>荃新天地</t>
    </r>
    <phoneticPr fontId="33" type="noConversion"/>
  </si>
  <si>
    <t>RCW</t>
    <phoneticPr fontId="33" type="noConversion"/>
  </si>
  <si>
    <t>9249 6748</t>
    <phoneticPr fontId="33" type="noConversion"/>
  </si>
  <si>
    <t xml:space="preserve">fmrcw@fila.com.hk </t>
    <phoneticPr fontId="33" type="noConversion"/>
  </si>
  <si>
    <r>
      <t xml:space="preserve">Festival Walk </t>
    </r>
    <r>
      <rPr>
        <sz val="11"/>
        <color theme="1"/>
        <rFont val="Microsoft YaHei"/>
        <family val="2"/>
        <charset val="134"/>
      </rPr>
      <t>又一城</t>
    </r>
    <phoneticPr fontId="33" type="noConversion"/>
  </si>
  <si>
    <t>RF4</t>
    <phoneticPr fontId="33" type="noConversion"/>
  </si>
  <si>
    <t xml:space="preserve"> 9451 8832 </t>
    <phoneticPr fontId="33" type="noConversion"/>
  </si>
  <si>
    <t xml:space="preserve">fmrf4@fila.com.hk </t>
    <phoneticPr fontId="33" type="noConversion"/>
  </si>
  <si>
    <r>
      <t xml:space="preserve"> Kai Tak Sport Part </t>
    </r>
    <r>
      <rPr>
        <sz val="11"/>
        <color theme="1"/>
        <rFont val="Microsoft YaHei"/>
        <family val="2"/>
        <charset val="134"/>
      </rPr>
      <t>啟德體育園</t>
    </r>
    <phoneticPr fontId="33" type="noConversion"/>
  </si>
  <si>
    <t>RKT</t>
    <phoneticPr fontId="33" type="noConversion"/>
  </si>
  <si>
    <t xml:space="preserve"> 9689 1587</t>
    <phoneticPr fontId="33" type="noConversion"/>
  </si>
  <si>
    <t xml:space="preserve">fmrkt@fila.com.hk </t>
    <phoneticPr fontId="33" type="noConversion"/>
  </si>
  <si>
    <r>
      <t xml:space="preserve">Hollywood Plaza Mega Shop </t>
    </r>
    <r>
      <rPr>
        <sz val="11"/>
        <color theme="1"/>
        <rFont val="Microsoft YaHei"/>
        <family val="2"/>
        <charset val="134"/>
      </rPr>
      <t>荷李活商業中心</t>
    </r>
    <r>
      <rPr>
        <sz val="11"/>
        <color theme="1"/>
        <rFont val="Calibri"/>
        <family val="2"/>
      </rPr>
      <t xml:space="preserve"> </t>
    </r>
    <phoneticPr fontId="33" type="noConversion"/>
  </si>
  <si>
    <t>RM1</t>
    <phoneticPr fontId="33" type="noConversion"/>
  </si>
  <si>
    <t>9438 6479</t>
    <phoneticPr fontId="33" type="noConversion"/>
  </si>
  <si>
    <t xml:space="preserve">fmrm1@fila.com.hk </t>
    <phoneticPr fontId="33" type="noConversion"/>
  </si>
  <si>
    <r>
      <t xml:space="preserve">Mira Place 2 </t>
    </r>
    <r>
      <rPr>
        <sz val="11"/>
        <color theme="1"/>
        <rFont val="Microsoft YaHei"/>
        <family val="2"/>
        <charset val="134"/>
      </rPr>
      <t>美麗華廣場</t>
    </r>
    <r>
      <rPr>
        <sz val="11"/>
        <color theme="1"/>
        <rFont val="Calibri"/>
        <family val="2"/>
      </rPr>
      <t>2</t>
    </r>
    <r>
      <rPr>
        <sz val="11"/>
        <color theme="1"/>
        <rFont val="Microsoft YaHei"/>
        <family val="2"/>
        <charset val="134"/>
      </rPr>
      <t>期</t>
    </r>
    <r>
      <rPr>
        <sz val="11"/>
        <color theme="1"/>
        <rFont val="Calibri"/>
        <family val="2"/>
      </rPr>
      <t xml:space="preserve"> </t>
    </r>
    <phoneticPr fontId="33" type="noConversion"/>
  </si>
  <si>
    <t>R3NU</t>
    <phoneticPr fontId="33" type="noConversion"/>
  </si>
  <si>
    <t>RMR</t>
    <phoneticPr fontId="33" type="noConversion"/>
  </si>
  <si>
    <t>9249 8159</t>
    <phoneticPr fontId="33" type="noConversion"/>
  </si>
  <si>
    <t xml:space="preserve">fmrmr@fila.com.hk </t>
    <phoneticPr fontId="33" type="noConversion"/>
  </si>
  <si>
    <r>
      <t xml:space="preserve">New Town Plaza </t>
    </r>
    <r>
      <rPr>
        <sz val="11"/>
        <color theme="1"/>
        <rFont val="Microsoft YaHei"/>
        <family val="2"/>
        <charset val="134"/>
      </rPr>
      <t>新城市廣場</t>
    </r>
    <r>
      <rPr>
        <sz val="11"/>
        <color theme="1"/>
        <rFont val="Calibri"/>
        <family val="2"/>
      </rPr>
      <t>(</t>
    </r>
    <r>
      <rPr>
        <sz val="11"/>
        <color theme="1"/>
        <rFont val="Microsoft YaHei"/>
        <family val="2"/>
        <charset val="134"/>
      </rPr>
      <t>擴</t>
    </r>
    <r>
      <rPr>
        <sz val="11"/>
        <color theme="1"/>
        <rFont val="Calibri"/>
        <family val="2"/>
      </rPr>
      <t>)</t>
    </r>
    <phoneticPr fontId="33" type="noConversion"/>
  </si>
  <si>
    <t>R3ZV</t>
    <phoneticPr fontId="33" type="noConversion"/>
  </si>
  <si>
    <t>RN2</t>
    <phoneticPr fontId="33" type="noConversion"/>
  </si>
  <si>
    <t>9451 9842</t>
    <phoneticPr fontId="33" type="noConversion"/>
  </si>
  <si>
    <t>fmrn2@fila.com.hk</t>
    <phoneticPr fontId="33" type="noConversion"/>
  </si>
  <si>
    <r>
      <t xml:space="preserve">Ocean Terminal </t>
    </r>
    <r>
      <rPr>
        <sz val="11"/>
        <color theme="1"/>
        <rFont val="Microsoft YaHei"/>
        <family val="2"/>
        <charset val="134"/>
      </rPr>
      <t>海運大廈</t>
    </r>
    <phoneticPr fontId="33" type="noConversion"/>
  </si>
  <si>
    <t>RO4</t>
    <phoneticPr fontId="33" type="noConversion"/>
  </si>
  <si>
    <t xml:space="preserve">9451 8739 </t>
    <phoneticPr fontId="33" type="noConversion"/>
  </si>
  <si>
    <t xml:space="preserve">fmro4@fila.com.hk </t>
    <phoneticPr fontId="33" type="noConversion"/>
  </si>
  <si>
    <t>PopCorn</t>
    <phoneticPr fontId="33" type="noConversion"/>
  </si>
  <si>
    <t>RPC</t>
    <phoneticPr fontId="33" type="noConversion"/>
  </si>
  <si>
    <t xml:space="preserve"> 9451 8962</t>
    <phoneticPr fontId="33" type="noConversion"/>
  </si>
  <si>
    <t xml:space="preserve">fmrpc@fila.com.hk </t>
    <phoneticPr fontId="33" type="noConversion"/>
  </si>
  <si>
    <r>
      <t xml:space="preserve">CWB SOGO Dept. Store </t>
    </r>
    <r>
      <rPr>
        <sz val="11"/>
        <color theme="1"/>
        <rFont val="Microsoft YaHei"/>
        <family val="2"/>
        <charset val="134"/>
      </rPr>
      <t>銅鑼灣祟光百貨</t>
    </r>
    <phoneticPr fontId="33" type="noConversion"/>
  </si>
  <si>
    <t>RS2</t>
    <phoneticPr fontId="33" type="noConversion"/>
  </si>
  <si>
    <t>9451 8955</t>
    <phoneticPr fontId="33" type="noConversion"/>
  </si>
  <si>
    <t xml:space="preserve">fmrs2@fila.com.hk </t>
    <phoneticPr fontId="33" type="noConversion"/>
  </si>
  <si>
    <r>
      <t xml:space="preserve">Times Square </t>
    </r>
    <r>
      <rPr>
        <sz val="11"/>
        <color theme="1"/>
        <rFont val="Microsoft YaHei"/>
        <family val="2"/>
        <charset val="134"/>
      </rPr>
      <t>時代廣場</t>
    </r>
    <phoneticPr fontId="33" type="noConversion"/>
  </si>
  <si>
    <t>RT5</t>
    <phoneticPr fontId="33" type="noConversion"/>
  </si>
  <si>
    <t xml:space="preserve"> 9452 4018 </t>
    <phoneticPr fontId="33" type="noConversion"/>
  </si>
  <si>
    <t xml:space="preserve">fmrt5@fila.com.hk </t>
    <phoneticPr fontId="33" type="noConversion"/>
  </si>
  <si>
    <r>
      <t xml:space="preserve">Telford Plaza </t>
    </r>
    <r>
      <rPr>
        <sz val="11"/>
        <color theme="1"/>
        <rFont val="Microsoft YaHei"/>
        <family val="2"/>
        <charset val="134"/>
      </rPr>
      <t>德福廣場</t>
    </r>
    <phoneticPr fontId="33" type="noConversion"/>
  </si>
  <si>
    <t>RTC</t>
    <phoneticPr fontId="33" type="noConversion"/>
  </si>
  <si>
    <t xml:space="preserve"> 9438 8702</t>
    <phoneticPr fontId="33" type="noConversion"/>
  </si>
  <si>
    <t xml:space="preserve">fmrtc@fila.com.hk </t>
    <phoneticPr fontId="33" type="noConversion"/>
  </si>
  <si>
    <r>
      <t xml:space="preserve">TMTP </t>
    </r>
    <r>
      <rPr>
        <sz val="11"/>
        <color theme="1"/>
        <rFont val="Microsoft YaHei"/>
        <family val="2"/>
        <charset val="134"/>
      </rPr>
      <t>屯門市廣場</t>
    </r>
    <r>
      <rPr>
        <sz val="11"/>
        <color theme="1"/>
        <rFont val="Calibri"/>
        <family val="2"/>
      </rPr>
      <t xml:space="preserve"> </t>
    </r>
    <phoneticPr fontId="33" type="noConversion"/>
  </si>
  <si>
    <t>R4BF</t>
    <phoneticPr fontId="33" type="noConversion"/>
  </si>
  <si>
    <t>RTM</t>
    <phoneticPr fontId="33" type="noConversion"/>
  </si>
  <si>
    <t>9450 7082</t>
    <phoneticPr fontId="33" type="noConversion"/>
  </si>
  <si>
    <t xml:space="preserve">fmrtm@fila.com.hk </t>
    <phoneticPr fontId="33" type="noConversion"/>
  </si>
  <si>
    <t>V City</t>
    <phoneticPr fontId="33" type="noConversion"/>
  </si>
  <si>
    <t>RVC</t>
    <phoneticPr fontId="33" type="noConversion"/>
  </si>
  <si>
    <t xml:space="preserve">9451 8867 </t>
    <phoneticPr fontId="33" type="noConversion"/>
  </si>
  <si>
    <t xml:space="preserve">fmrvc@fila.com.hk </t>
    <phoneticPr fontId="33" type="noConversion"/>
  </si>
  <si>
    <r>
      <t xml:space="preserve"> YOHO Mall I </t>
    </r>
    <r>
      <rPr>
        <sz val="11"/>
        <color theme="1"/>
        <rFont val="Microsoft YaHei"/>
        <family val="2"/>
        <charset val="134"/>
      </rPr>
      <t>形點</t>
    </r>
    <r>
      <rPr>
        <sz val="11"/>
        <color theme="1"/>
        <rFont val="Calibri"/>
        <family val="2"/>
      </rPr>
      <t xml:space="preserve"> I</t>
    </r>
    <phoneticPr fontId="33" type="noConversion"/>
  </si>
  <si>
    <t>RYO</t>
    <phoneticPr fontId="33" type="noConversion"/>
  </si>
  <si>
    <t>9451 8548</t>
    <phoneticPr fontId="33" type="noConversion"/>
  </si>
  <si>
    <t xml:space="preserve">fmryo@fila.com.hk </t>
    <phoneticPr fontId="33" type="noConversion"/>
  </si>
  <si>
    <t>HK Shop Fusion</t>
    <phoneticPr fontId="33" type="noConversion"/>
  </si>
  <si>
    <r>
      <t xml:space="preserve">Citygate Fusion Outlet Shop </t>
    </r>
    <r>
      <rPr>
        <sz val="11"/>
        <color theme="1"/>
        <rFont val="Microsoft YaHei"/>
        <family val="2"/>
        <charset val="134"/>
      </rPr>
      <t>東薈城</t>
    </r>
    <phoneticPr fontId="33" type="noConversion"/>
  </si>
  <si>
    <t>RDF</t>
    <phoneticPr fontId="33" type="noConversion"/>
  </si>
  <si>
    <t>9383 4058</t>
    <phoneticPr fontId="33" type="noConversion"/>
  </si>
  <si>
    <t xml:space="preserve">fmrdf@fila.com.hk </t>
    <phoneticPr fontId="33" type="noConversion"/>
  </si>
  <si>
    <t>HK Shop Kids</t>
    <phoneticPr fontId="33" type="noConversion"/>
  </si>
  <si>
    <r>
      <t xml:space="preserve">Ocean Terminal Kids Shop </t>
    </r>
    <r>
      <rPr>
        <sz val="11"/>
        <color theme="1"/>
        <rFont val="Microsoft YaHei"/>
        <family val="2"/>
        <charset val="134"/>
      </rPr>
      <t>海港城童裝</t>
    </r>
    <r>
      <rPr>
        <sz val="11"/>
        <color theme="1"/>
        <rFont val="Calibri"/>
        <family val="2"/>
      </rPr>
      <t xml:space="preserve"> </t>
    </r>
    <phoneticPr fontId="33" type="noConversion"/>
  </si>
  <si>
    <t>RHK</t>
    <phoneticPr fontId="33" type="noConversion"/>
  </si>
  <si>
    <t>9438 6249</t>
    <phoneticPr fontId="33" type="noConversion"/>
  </si>
  <si>
    <t xml:space="preserve">fmrhk@fila.com.hk </t>
    <phoneticPr fontId="33" type="noConversion"/>
  </si>
  <si>
    <r>
      <t xml:space="preserve">New Town Plaza Kids Shop </t>
    </r>
    <r>
      <rPr>
        <sz val="11"/>
        <color theme="1"/>
        <rFont val="Microsoft YaHei"/>
        <family val="2"/>
        <charset val="134"/>
      </rPr>
      <t>新城市廣場童裝</t>
    </r>
    <r>
      <rPr>
        <sz val="11"/>
        <color theme="1"/>
        <rFont val="Calibri"/>
        <family val="2"/>
      </rPr>
      <t xml:space="preserve"> </t>
    </r>
    <phoneticPr fontId="33" type="noConversion"/>
  </si>
  <si>
    <t>RNK</t>
    <phoneticPr fontId="33" type="noConversion"/>
  </si>
  <si>
    <t>9451 8517</t>
    <phoneticPr fontId="33" type="noConversion"/>
  </si>
  <si>
    <t>fmrnk@fila.com.hk</t>
    <phoneticPr fontId="33" type="noConversion"/>
  </si>
  <si>
    <r>
      <t xml:space="preserve">Sogo Dept. Store Kids </t>
    </r>
    <r>
      <rPr>
        <sz val="11"/>
        <color theme="1"/>
        <rFont val="Microsoft YaHei"/>
        <family val="2"/>
        <charset val="134"/>
      </rPr>
      <t>祟光百貨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icrosoft YaHei"/>
        <family val="2"/>
        <charset val="134"/>
      </rPr>
      <t>童裝</t>
    </r>
    <phoneticPr fontId="33" type="noConversion"/>
  </si>
  <si>
    <t>RSK</t>
    <phoneticPr fontId="33" type="noConversion"/>
  </si>
  <si>
    <t xml:space="preserve"> 9451 8949</t>
    <phoneticPr fontId="33" type="noConversion"/>
  </si>
  <si>
    <t>fmrsk@fila.com.hk</t>
    <phoneticPr fontId="33" type="noConversion"/>
  </si>
  <si>
    <t>店鋪代號</t>
    <phoneticPr fontId="1" type="noConversion"/>
  </si>
  <si>
    <t>WHR</t>
    <phoneticPr fontId="19" type="noConversion"/>
  </si>
  <si>
    <t>GBA</t>
    <phoneticPr fontId="19" type="noConversion"/>
  </si>
  <si>
    <t>OFFICE</t>
    <phoneticPr fontId="19" type="noConversion"/>
  </si>
  <si>
    <t>B1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</si>
</sst>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4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22"/>
      <color theme="1"/>
      <name val="新細明體"/>
      <family val="1"/>
      <charset val="136"/>
      <scheme val="minor"/>
    </font>
    <font>
      <sz val="22"/>
      <color theme="1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b/>
      <sz val="20"/>
      <color theme="1"/>
      <name val="新細明體"/>
      <family val="2"/>
      <scheme val="minor"/>
    </font>
    <font>
      <b/>
      <sz val="20"/>
      <color theme="1"/>
      <name val="新細明體"/>
      <family val="1"/>
      <charset val="136"/>
      <scheme val="minor"/>
    </font>
    <font>
      <b/>
      <sz val="26"/>
      <color theme="1"/>
      <name val="新細明體"/>
      <family val="2"/>
      <scheme val="minor"/>
    </font>
    <font>
      <sz val="36"/>
      <color theme="1"/>
      <name val="新細明體"/>
      <family val="2"/>
      <scheme val="minor"/>
    </font>
    <font>
      <b/>
      <sz val="36"/>
      <color theme="1"/>
      <name val="新細明體"/>
      <family val="2"/>
      <scheme val="minor"/>
    </font>
    <font>
      <b/>
      <sz val="30"/>
      <color theme="1"/>
      <name val="新細明體"/>
      <family val="2"/>
      <scheme val="minor"/>
    </font>
    <font>
      <b/>
      <sz val="22"/>
      <color theme="1"/>
      <name val="新細明體"/>
      <family val="2"/>
      <scheme val="minor"/>
    </font>
    <font>
      <b/>
      <sz val="24"/>
      <color theme="1"/>
      <name val="新細明體"/>
      <family val="2"/>
      <scheme val="minor"/>
    </font>
    <font>
      <sz val="28"/>
      <color theme="1"/>
      <name val="新細明體"/>
      <family val="2"/>
      <scheme val="minor"/>
    </font>
    <font>
      <sz val="18"/>
      <color theme="1"/>
      <name val="新細明體"/>
      <family val="2"/>
      <scheme val="minor"/>
    </font>
    <font>
      <b/>
      <sz val="18"/>
      <color theme="1"/>
      <name val="新細明體"/>
      <family val="2"/>
      <scheme val="minor"/>
    </font>
    <font>
      <b/>
      <sz val="48"/>
      <name val="Microsoft JhengHei UI"/>
      <family val="2"/>
      <charset val="134"/>
    </font>
    <font>
      <sz val="9"/>
      <name val="新細明體"/>
      <family val="1"/>
      <charset val="136"/>
      <scheme val="minor"/>
    </font>
    <font>
      <b/>
      <sz val="48"/>
      <name val="Microsoft YaHei UI"/>
      <family val="2"/>
      <charset val="134"/>
    </font>
    <font>
      <b/>
      <sz val="39"/>
      <name val="Microsoft YaHei UI"/>
      <family val="2"/>
      <charset val="134"/>
    </font>
    <font>
      <b/>
      <sz val="39"/>
      <name val="Microsoft JhengHei UI"/>
      <family val="2"/>
      <charset val="134"/>
    </font>
    <font>
      <b/>
      <sz val="48"/>
      <name val="Microsoft YaHei"/>
      <family val="2"/>
      <charset val="134"/>
    </font>
    <font>
      <b/>
      <sz val="36"/>
      <name val="Microsoft JhengHei UI"/>
      <family val="2"/>
      <charset val="134"/>
    </font>
    <font>
      <b/>
      <sz val="36"/>
      <name val="Calibri"/>
      <family val="2"/>
    </font>
    <font>
      <b/>
      <sz val="56"/>
      <color theme="1"/>
      <name val="Calibri"/>
      <family val="2"/>
    </font>
    <font>
      <sz val="56"/>
      <color theme="1"/>
      <name val="Calibri"/>
      <family val="2"/>
    </font>
    <font>
      <sz val="36"/>
      <color theme="1"/>
      <name val="Calibri"/>
      <family val="2"/>
    </font>
    <font>
      <b/>
      <sz val="56"/>
      <color theme="1"/>
      <name val="DengXian"/>
    </font>
    <font>
      <b/>
      <sz val="36"/>
      <name val="Microsoft YaHei"/>
      <family val="2"/>
      <charset val="134"/>
    </font>
    <font>
      <u/>
      <sz val="12"/>
      <color theme="10"/>
      <name val="新細明體"/>
      <family val="1"/>
      <charset val="136"/>
      <scheme val="minor"/>
    </font>
    <font>
      <sz val="11"/>
      <color theme="4" tint="-0.499984740745262"/>
      <name val="Calibri"/>
      <family val="2"/>
    </font>
    <font>
      <sz val="9"/>
      <name val="新細明體"/>
      <family val="3"/>
      <charset val="136"/>
      <scheme val="minor"/>
    </font>
    <font>
      <sz val="11"/>
      <color theme="1"/>
      <name val="Calibri"/>
      <family val="2"/>
    </font>
    <font>
      <sz val="11"/>
      <color theme="1"/>
      <name val="Microsoft YaHei"/>
      <family val="2"/>
      <charset val="134"/>
    </font>
    <font>
      <u/>
      <sz val="11"/>
      <color theme="10"/>
      <name val="Calibri"/>
      <family val="2"/>
    </font>
    <font>
      <sz val="11"/>
      <color theme="1"/>
      <name val="新細明體"/>
      <family val="2"/>
    </font>
    <font>
      <sz val="12"/>
      <color theme="1"/>
      <name val="Microsoft YaHei"/>
      <family val="1"/>
      <charset val="134"/>
    </font>
    <font>
      <b/>
      <sz val="28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</cellStyleXfs>
  <cellXfs count="196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176" fontId="4" fillId="6" borderId="21" xfId="0" applyNumberFormat="1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2" fillId="4" borderId="38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vertical="center"/>
    </xf>
    <xf numFmtId="14" fontId="12" fillId="4" borderId="38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7" borderId="45" xfId="0" applyFont="1" applyFill="1" applyBorder="1" applyAlignment="1">
      <alignment horizontal="center" vertical="center"/>
    </xf>
    <xf numFmtId="0" fontId="6" fillId="7" borderId="46" xfId="0" applyFont="1" applyFill="1" applyBorder="1" applyAlignment="1">
      <alignment horizontal="center" vertical="center"/>
    </xf>
    <xf numFmtId="0" fontId="2" fillId="7" borderId="46" xfId="0" applyFont="1" applyFill="1" applyBorder="1" applyAlignment="1">
      <alignment horizontal="center" vertical="center"/>
    </xf>
    <xf numFmtId="0" fontId="17" fillId="7" borderId="43" xfId="0" applyFont="1" applyFill="1" applyBorder="1" applyAlignment="1">
      <alignment horizontal="center" vertical="center"/>
    </xf>
    <xf numFmtId="0" fontId="17" fillId="7" borderId="13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7" borderId="2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17" fillId="8" borderId="13" xfId="0" applyFont="1" applyFill="1" applyBorder="1" applyAlignment="1">
      <alignment horizontal="center" vertical="center"/>
    </xf>
    <xf numFmtId="0" fontId="17" fillId="8" borderId="14" xfId="0" applyFont="1" applyFill="1" applyBorder="1" applyAlignment="1">
      <alignment horizontal="center" vertical="center"/>
    </xf>
    <xf numFmtId="0" fontId="17" fillId="8" borderId="29" xfId="0" applyFont="1" applyFill="1" applyBorder="1" applyAlignment="1">
      <alignment horizontal="center" vertical="center"/>
    </xf>
    <xf numFmtId="0" fontId="16" fillId="7" borderId="47" xfId="0" applyFont="1" applyFill="1" applyBorder="1" applyAlignment="1">
      <alignment horizontal="center" vertical="center"/>
    </xf>
    <xf numFmtId="0" fontId="20" fillId="0" borderId="17" xfId="0" applyFont="1" applyBorder="1">
      <alignment vertical="center"/>
    </xf>
    <xf numFmtId="0" fontId="18" fillId="0" borderId="17" xfId="0" applyFont="1" applyBorder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8" fillId="0" borderId="50" xfId="0" applyFont="1" applyBorder="1" applyAlignment="1">
      <alignment vertical="center"/>
    </xf>
    <xf numFmtId="0" fontId="18" fillId="0" borderId="51" xfId="0" applyFont="1" applyBorder="1" applyAlignment="1">
      <alignment vertical="center"/>
    </xf>
    <xf numFmtId="0" fontId="18" fillId="0" borderId="52" xfId="0" applyFont="1" applyBorder="1" applyAlignme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32" fillId="9" borderId="2" xfId="0" applyFont="1" applyFill="1" applyBorder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34" fillId="0" borderId="2" xfId="0" applyFont="1" applyBorder="1" applyAlignment="1" applyProtection="1">
      <alignment horizontal="center" vertical="center"/>
      <protection hidden="1"/>
    </xf>
    <xf numFmtId="0" fontId="36" fillId="0" borderId="2" xfId="1" applyFont="1" applyBorder="1" applyAlignment="1" applyProtection="1">
      <alignment horizontal="center" vertical="center"/>
      <protection hidden="1"/>
    </xf>
    <xf numFmtId="0" fontId="34" fillId="0" borderId="1" xfId="0" applyFont="1" applyBorder="1" applyAlignment="1" applyProtection="1">
      <alignment vertical="center"/>
      <protection hidden="1"/>
    </xf>
    <xf numFmtId="0" fontId="34" fillId="0" borderId="21" xfId="0" applyFont="1" applyBorder="1" applyAlignment="1" applyProtection="1">
      <alignment vertical="center"/>
      <protection hidden="1"/>
    </xf>
    <xf numFmtId="0" fontId="34" fillId="0" borderId="46" xfId="0" applyFont="1" applyBorder="1" applyAlignment="1" applyProtection="1">
      <alignment vertical="center"/>
      <protection hidden="1"/>
    </xf>
    <xf numFmtId="0" fontId="38" fillId="0" borderId="0" xfId="0" applyFont="1">
      <alignment vertical="center"/>
    </xf>
    <xf numFmtId="0" fontId="7" fillId="5" borderId="31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17" fillId="7" borderId="41" xfId="0" applyFont="1" applyFill="1" applyBorder="1" applyAlignment="1">
      <alignment horizontal="center" vertical="center"/>
    </xf>
    <xf numFmtId="0" fontId="17" fillId="7" borderId="42" xfId="0" applyFont="1" applyFill="1" applyBorder="1" applyAlignment="1">
      <alignment horizontal="center" vertical="center"/>
    </xf>
    <xf numFmtId="0" fontId="17" fillId="7" borderId="21" xfId="0" applyFont="1" applyFill="1" applyBorder="1" applyAlignment="1">
      <alignment horizontal="center" vertical="center"/>
    </xf>
    <xf numFmtId="0" fontId="17" fillId="7" borderId="36" xfId="0" applyFont="1" applyFill="1" applyBorder="1" applyAlignment="1">
      <alignment horizontal="center" vertical="center"/>
    </xf>
    <xf numFmtId="0" fontId="14" fillId="5" borderId="25" xfId="0" applyFont="1" applyFill="1" applyBorder="1" applyAlignment="1">
      <alignment horizontal="center" vertical="center"/>
    </xf>
    <xf numFmtId="0" fontId="14" fillId="5" borderId="26" xfId="0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 wrapText="1"/>
    </xf>
    <xf numFmtId="0" fontId="17" fillId="3" borderId="49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8" borderId="40" xfId="0" applyFont="1" applyFill="1" applyBorder="1" applyAlignment="1">
      <alignment horizontal="center" vertical="center"/>
    </xf>
    <xf numFmtId="0" fontId="17" fillId="8" borderId="41" xfId="0" applyFont="1" applyFill="1" applyBorder="1" applyAlignment="1">
      <alignment horizontal="center" vertical="center"/>
    </xf>
    <xf numFmtId="0" fontId="17" fillId="8" borderId="42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14" fontId="18" fillId="0" borderId="52" xfId="0" applyNumberFormat="1" applyFont="1" applyBorder="1" applyAlignment="1">
      <alignment horizontal="center" vertical="center"/>
    </xf>
    <xf numFmtId="14" fontId="25" fillId="0" borderId="0" xfId="0" applyNumberFormat="1" applyFont="1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30" fillId="0" borderId="52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10" fillId="5" borderId="15" xfId="0" applyFont="1" applyFill="1" applyBorder="1" applyAlignment="1" applyProtection="1">
      <alignment horizontal="center" vertical="center"/>
      <protection locked="0"/>
    </xf>
    <xf numFmtId="0" fontId="10" fillId="5" borderId="16" xfId="0" applyFont="1" applyFill="1" applyBorder="1" applyAlignment="1" applyProtection="1">
      <alignment horizontal="center" vertical="center"/>
      <protection locked="0"/>
    </xf>
    <xf numFmtId="0" fontId="10" fillId="5" borderId="22" xfId="0" applyFont="1" applyFill="1" applyBorder="1" applyAlignment="1" applyProtection="1">
      <alignment horizontal="center" vertical="center"/>
      <protection locked="0"/>
    </xf>
    <xf numFmtId="0" fontId="10" fillId="5" borderId="23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6" borderId="2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0" fillId="5" borderId="18" xfId="0" applyFont="1" applyFill="1" applyBorder="1" applyAlignment="1" applyProtection="1">
      <alignment horizontal="center" vertical="center"/>
      <protection locked="0"/>
    </xf>
    <xf numFmtId="0" fontId="10" fillId="5" borderId="19" xfId="0" applyFont="1" applyFill="1" applyBorder="1" applyAlignment="1" applyProtection="1">
      <alignment horizontal="center" vertical="center"/>
      <protection locked="0"/>
    </xf>
    <xf numFmtId="0" fontId="10" fillId="5" borderId="2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76" fontId="10" fillId="6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1" fillId="5" borderId="24" xfId="0" applyFont="1" applyFill="1" applyBorder="1" applyAlignment="1" applyProtection="1">
      <alignment horizontal="center" vertical="center"/>
      <protection locked="0"/>
    </xf>
    <xf numFmtId="0" fontId="11" fillId="5" borderId="25" xfId="0" applyFont="1" applyFill="1" applyBorder="1" applyAlignment="1" applyProtection="1">
      <alignment horizontal="center" vertical="center"/>
      <protection locked="0"/>
    </xf>
    <xf numFmtId="0" fontId="11" fillId="5" borderId="26" xfId="0" applyFont="1" applyFill="1" applyBorder="1" applyAlignment="1" applyProtection="1">
      <alignment horizontal="center" vertical="center"/>
      <protection locked="0"/>
    </xf>
    <xf numFmtId="0" fontId="11" fillId="5" borderId="25" xfId="0" applyFont="1" applyFill="1" applyBorder="1" applyAlignment="1" applyProtection="1">
      <alignment vertical="center"/>
      <protection locked="0"/>
    </xf>
    <xf numFmtId="0" fontId="11" fillId="5" borderId="26" xfId="0" applyFont="1" applyFill="1" applyBorder="1" applyAlignment="1" applyProtection="1">
      <alignment vertical="center"/>
      <protection locked="0"/>
    </xf>
    <xf numFmtId="0" fontId="15" fillId="3" borderId="30" xfId="0" applyFont="1" applyFill="1" applyBorder="1" applyAlignment="1" applyProtection="1">
      <alignment horizontal="center" vertical="center" wrapText="1"/>
      <protection locked="0"/>
    </xf>
    <xf numFmtId="0" fontId="11" fillId="7" borderId="11" xfId="0" applyFont="1" applyFill="1" applyBorder="1" applyAlignment="1" applyProtection="1">
      <alignment horizontal="center" vertical="center"/>
      <protection locked="0"/>
    </xf>
    <xf numFmtId="0" fontId="11" fillId="7" borderId="41" xfId="0" applyFont="1" applyFill="1" applyBorder="1" applyAlignment="1" applyProtection="1">
      <alignment horizontal="center" vertical="center"/>
      <protection locked="0"/>
    </xf>
    <xf numFmtId="0" fontId="11" fillId="7" borderId="42" xfId="0" applyFont="1" applyFill="1" applyBorder="1" applyAlignment="1" applyProtection="1">
      <alignment horizontal="center" vertical="center"/>
      <protection locked="0"/>
    </xf>
    <xf numFmtId="0" fontId="11" fillId="8" borderId="40" xfId="0" applyFont="1" applyFill="1" applyBorder="1" applyAlignment="1" applyProtection="1">
      <alignment horizontal="center" vertical="center"/>
      <protection locked="0"/>
    </xf>
    <xf numFmtId="0" fontId="11" fillId="8" borderId="41" xfId="0" applyFont="1" applyFill="1" applyBorder="1" applyAlignment="1" applyProtection="1">
      <alignment horizontal="center" vertical="center"/>
      <protection locked="0"/>
    </xf>
    <xf numFmtId="0" fontId="11" fillId="8" borderId="42" xfId="0" applyFont="1" applyFill="1" applyBorder="1" applyAlignment="1" applyProtection="1">
      <alignment horizontal="center" vertical="center"/>
      <protection locked="0"/>
    </xf>
    <xf numFmtId="0" fontId="11" fillId="5" borderId="31" xfId="0" applyFont="1" applyFill="1" applyBorder="1" applyAlignment="1" applyProtection="1">
      <alignment horizontal="center" vertical="center"/>
      <protection locked="0"/>
    </xf>
    <xf numFmtId="0" fontId="11" fillId="5" borderId="31" xfId="0" applyFont="1" applyFill="1" applyBorder="1" applyAlignment="1" applyProtection="1">
      <alignment horizontal="center" vertical="center" wrapText="1"/>
      <protection locked="0"/>
    </xf>
    <xf numFmtId="0" fontId="15" fillId="3" borderId="48" xfId="0" applyFont="1" applyFill="1" applyBorder="1" applyAlignment="1" applyProtection="1">
      <alignment horizontal="center" vertical="center" wrapText="1"/>
      <protection locked="0"/>
    </xf>
    <xf numFmtId="0" fontId="11" fillId="7" borderId="1" xfId="0" applyFont="1" applyFill="1" applyBorder="1" applyAlignment="1" applyProtection="1">
      <alignment horizontal="center" vertical="center"/>
      <protection locked="0"/>
    </xf>
    <xf numFmtId="0" fontId="11" fillId="7" borderId="21" xfId="0" applyFont="1" applyFill="1" applyBorder="1" applyAlignment="1" applyProtection="1">
      <alignment horizontal="center" vertical="center"/>
      <protection locked="0"/>
    </xf>
    <xf numFmtId="0" fontId="11" fillId="7" borderId="36" xfId="0" applyFont="1" applyFill="1" applyBorder="1" applyAlignment="1" applyProtection="1">
      <alignment horizontal="center" vertical="center"/>
      <protection locked="0"/>
    </xf>
    <xf numFmtId="0" fontId="11" fillId="8" borderId="4" xfId="0" applyFont="1" applyFill="1" applyBorder="1" applyAlignment="1" applyProtection="1">
      <alignment horizontal="center" vertical="center"/>
      <protection locked="0"/>
    </xf>
    <xf numFmtId="0" fontId="11" fillId="8" borderId="2" xfId="0" applyFont="1" applyFill="1" applyBorder="1" applyAlignment="1" applyProtection="1">
      <alignment horizontal="center" vertical="center"/>
      <protection locked="0"/>
    </xf>
    <xf numFmtId="0" fontId="11" fillId="8" borderId="1" xfId="0" applyFont="1" applyFill="1" applyBorder="1" applyAlignment="1" applyProtection="1">
      <alignment horizontal="center" vertical="center"/>
      <protection locked="0"/>
    </xf>
    <xf numFmtId="0" fontId="11" fillId="8" borderId="3" xfId="0" applyFont="1" applyFill="1" applyBorder="1" applyAlignment="1" applyProtection="1">
      <alignment horizontal="center" vertical="center"/>
      <protection locked="0"/>
    </xf>
    <xf numFmtId="0" fontId="11" fillId="5" borderId="32" xfId="0" applyFont="1" applyFill="1" applyBorder="1" applyAlignment="1" applyProtection="1">
      <alignment horizontal="center" vertical="center"/>
      <protection locked="0"/>
    </xf>
    <xf numFmtId="0" fontId="11" fillId="5" borderId="32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5" fillId="3" borderId="44" xfId="0" applyFont="1" applyFill="1" applyBorder="1" applyAlignment="1" applyProtection="1">
      <alignment horizontal="center" vertical="center" wrapText="1"/>
      <protection locked="0"/>
    </xf>
    <xf numFmtId="0" fontId="10" fillId="7" borderId="6" xfId="0" applyFont="1" applyFill="1" applyBorder="1" applyAlignment="1" applyProtection="1">
      <alignment horizontal="center" vertical="center"/>
      <protection locked="0"/>
    </xf>
    <xf numFmtId="0" fontId="10" fillId="7" borderId="43" xfId="0" applyFont="1" applyFill="1" applyBorder="1" applyAlignment="1" applyProtection="1">
      <alignment horizontal="center" vertical="center"/>
      <protection locked="0"/>
    </xf>
    <xf numFmtId="0" fontId="11" fillId="7" borderId="43" xfId="0" applyFont="1" applyFill="1" applyBorder="1" applyAlignment="1" applyProtection="1">
      <alignment horizontal="center" vertical="center"/>
      <protection locked="0"/>
    </xf>
    <xf numFmtId="0" fontId="11" fillId="7" borderId="13" xfId="0" applyFont="1" applyFill="1" applyBorder="1" applyAlignment="1" applyProtection="1">
      <alignment horizontal="center" vertical="center"/>
      <protection locked="0"/>
    </xf>
    <xf numFmtId="0" fontId="11" fillId="7" borderId="14" xfId="0" applyFont="1" applyFill="1" applyBorder="1" applyAlignment="1" applyProtection="1">
      <alignment horizontal="center" vertical="center"/>
      <protection locked="0"/>
    </xf>
    <xf numFmtId="0" fontId="11" fillId="7" borderId="29" xfId="0" applyFont="1" applyFill="1" applyBorder="1" applyAlignment="1" applyProtection="1">
      <alignment horizontal="center" vertical="center"/>
      <protection locked="0"/>
    </xf>
    <xf numFmtId="0" fontId="11" fillId="8" borderId="12" xfId="0" applyFont="1" applyFill="1" applyBorder="1" applyAlignment="1" applyProtection="1">
      <alignment horizontal="center" vertical="center"/>
      <protection locked="0"/>
    </xf>
    <xf numFmtId="0" fontId="11" fillId="8" borderId="13" xfId="0" applyFont="1" applyFill="1" applyBorder="1" applyAlignment="1" applyProtection="1">
      <alignment horizontal="center" vertical="center"/>
      <protection locked="0"/>
    </xf>
    <xf numFmtId="0" fontId="11" fillId="8" borderId="14" xfId="0" applyFont="1" applyFill="1" applyBorder="1" applyAlignment="1" applyProtection="1">
      <alignment horizontal="center" vertical="center"/>
      <protection locked="0"/>
    </xf>
    <xf numFmtId="0" fontId="11" fillId="8" borderId="29" xfId="0" applyFont="1" applyFill="1" applyBorder="1" applyAlignment="1" applyProtection="1">
      <alignment horizontal="center" vertical="center"/>
      <protection locked="0"/>
    </xf>
    <xf numFmtId="0" fontId="11" fillId="5" borderId="34" xfId="0" applyFont="1" applyFill="1" applyBorder="1" applyAlignment="1" applyProtection="1">
      <alignment horizontal="center" vertical="center"/>
      <protection locked="0"/>
    </xf>
    <xf numFmtId="0" fontId="11" fillId="5" borderId="34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39" fillId="3" borderId="9" xfId="0" applyFont="1" applyFill="1" applyBorder="1" applyAlignment="1" applyProtection="1">
      <alignment horizontal="center" vertical="center"/>
      <protection locked="0"/>
    </xf>
    <xf numFmtId="0" fontId="11" fillId="7" borderId="10" xfId="0" applyFont="1" applyFill="1" applyBorder="1" applyAlignment="1" applyProtection="1">
      <alignment horizontal="center" vertical="center"/>
      <protection locked="0"/>
    </xf>
    <xf numFmtId="0" fontId="11" fillId="7" borderId="35" xfId="0" applyFont="1" applyFill="1" applyBorder="1" applyAlignment="1" applyProtection="1">
      <alignment horizontal="center" vertical="center"/>
      <protection locked="0"/>
    </xf>
    <xf numFmtId="0" fontId="11" fillId="8" borderId="9" xfId="0" applyFont="1" applyFill="1" applyBorder="1" applyAlignment="1" applyProtection="1">
      <alignment horizontal="center" vertical="center"/>
      <protection locked="0"/>
    </xf>
    <xf numFmtId="0" fontId="11" fillId="8" borderId="10" xfId="0" applyFont="1" applyFill="1" applyBorder="1" applyAlignment="1" applyProtection="1">
      <alignment horizontal="center" vertical="center"/>
      <protection locked="0"/>
    </xf>
    <xf numFmtId="0" fontId="11" fillId="8" borderId="35" xfId="0" applyFont="1" applyFill="1" applyBorder="1" applyAlignment="1" applyProtection="1">
      <alignment horizontal="center" vertical="center"/>
      <protection locked="0"/>
    </xf>
    <xf numFmtId="0" fontId="11" fillId="4" borderId="37" xfId="0" applyFont="1" applyFill="1" applyBorder="1" applyAlignment="1" applyProtection="1">
      <alignment horizontal="center" vertical="center"/>
      <protection locked="0"/>
    </xf>
    <xf numFmtId="0" fontId="12" fillId="4" borderId="38" xfId="0" applyFont="1" applyFill="1" applyBorder="1" applyAlignment="1" applyProtection="1">
      <alignment horizontal="center" vertical="center" wrapText="1"/>
      <protection locked="0"/>
    </xf>
    <xf numFmtId="14" fontId="12" fillId="4" borderId="38" xfId="0" applyNumberFormat="1" applyFont="1" applyFill="1" applyBorder="1" applyAlignment="1" applyProtection="1">
      <alignment horizontal="center" vertical="center" wrapText="1"/>
      <protection locked="0"/>
    </xf>
    <xf numFmtId="0" fontId="39" fillId="3" borderId="4" xfId="0" applyFont="1" applyFill="1" applyBorder="1" applyAlignment="1" applyProtection="1">
      <alignment horizontal="center" vertical="center"/>
      <protection locked="0"/>
    </xf>
    <xf numFmtId="0" fontId="11" fillId="7" borderId="2" xfId="0" applyFont="1" applyFill="1" applyBorder="1" applyAlignment="1" applyProtection="1">
      <alignment horizontal="center" vertical="center"/>
      <protection locked="0"/>
    </xf>
    <xf numFmtId="0" fontId="11" fillId="7" borderId="1" xfId="0" applyFont="1" applyFill="1" applyBorder="1" applyAlignment="1" applyProtection="1">
      <alignment horizontal="center" vertical="center"/>
      <protection locked="0"/>
    </xf>
    <xf numFmtId="0" fontId="11" fillId="7" borderId="3" xfId="0" applyFont="1" applyFill="1" applyBorder="1" applyAlignment="1" applyProtection="1">
      <alignment horizontal="center" vertical="center"/>
      <protection locked="0"/>
    </xf>
    <xf numFmtId="0" fontId="11" fillId="8" borderId="4" xfId="0" applyFont="1" applyFill="1" applyBorder="1" applyAlignment="1" applyProtection="1">
      <alignment horizontal="center" vertical="center"/>
      <protection locked="0"/>
    </xf>
    <xf numFmtId="0" fontId="11" fillId="8" borderId="2" xfId="0" applyFont="1" applyFill="1" applyBorder="1" applyAlignment="1" applyProtection="1">
      <alignment horizontal="center" vertical="center"/>
      <protection locked="0"/>
    </xf>
    <xf numFmtId="0" fontId="11" fillId="8" borderId="3" xfId="0" applyFont="1" applyFill="1" applyBorder="1" applyAlignment="1" applyProtection="1">
      <alignment horizontal="center" vertical="center"/>
      <protection locked="0"/>
    </xf>
    <xf numFmtId="0" fontId="11" fillId="4" borderId="38" xfId="0" applyFont="1" applyFill="1" applyBorder="1" applyAlignment="1" applyProtection="1">
      <alignment horizontal="center" vertical="center"/>
      <protection locked="0"/>
    </xf>
    <xf numFmtId="0" fontId="39" fillId="3" borderId="5" xfId="0" applyFont="1" applyFill="1" applyBorder="1" applyAlignment="1" applyProtection="1">
      <alignment horizontal="center" vertical="center"/>
      <protection locked="0"/>
    </xf>
    <xf numFmtId="0" fontId="11" fillId="7" borderId="6" xfId="0" applyFont="1" applyFill="1" applyBorder="1" applyAlignment="1" applyProtection="1">
      <alignment horizontal="center" vertical="center"/>
      <protection locked="0"/>
    </xf>
    <xf numFmtId="0" fontId="11" fillId="7" borderId="7" xfId="0" applyFont="1" applyFill="1" applyBorder="1" applyAlignment="1" applyProtection="1">
      <alignment horizontal="center" vertical="center"/>
      <protection locked="0"/>
    </xf>
    <xf numFmtId="0" fontId="11" fillId="7" borderId="8" xfId="0" applyFont="1" applyFill="1" applyBorder="1" applyAlignment="1" applyProtection="1">
      <alignment horizontal="center" vertical="center"/>
      <protection locked="0"/>
    </xf>
    <xf numFmtId="0" fontId="11" fillId="8" borderId="5" xfId="0" applyFont="1" applyFill="1" applyBorder="1" applyAlignment="1" applyProtection="1">
      <alignment horizontal="center" vertical="center"/>
      <protection locked="0"/>
    </xf>
    <xf numFmtId="0" fontId="11" fillId="8" borderId="6" xfId="0" applyFont="1" applyFill="1" applyBorder="1" applyAlignment="1" applyProtection="1">
      <alignment horizontal="center" vertical="center"/>
      <protection locked="0"/>
    </xf>
    <xf numFmtId="0" fontId="11" fillId="8" borderId="8" xfId="0" applyFont="1" applyFill="1" applyBorder="1" applyAlignment="1" applyProtection="1">
      <alignment horizontal="center" vertical="center"/>
      <protection locked="0"/>
    </xf>
    <xf numFmtId="0" fontId="11" fillId="4" borderId="39" xfId="0" applyFont="1" applyFill="1" applyBorder="1" applyAlignment="1" applyProtection="1">
      <alignment horizontal="center" vertical="center"/>
      <protection locked="0"/>
    </xf>
    <xf numFmtId="0" fontId="12" fillId="4" borderId="39" xfId="0" applyFont="1" applyFill="1" applyBorder="1" applyAlignment="1" applyProtection="1">
      <alignment horizontal="center" vertical="center" wrapText="1"/>
      <protection locked="0"/>
    </xf>
    <xf numFmtId="0" fontId="13" fillId="7" borderId="33" xfId="0" applyFont="1" applyFill="1" applyBorder="1" applyAlignment="1" applyProtection="1">
      <alignment horizontal="center" vertical="center"/>
      <protection hidden="1"/>
    </xf>
    <xf numFmtId="0" fontId="13" fillId="7" borderId="6" xfId="0" applyFont="1" applyFill="1" applyBorder="1" applyAlignment="1" applyProtection="1">
      <alignment horizontal="center" vertical="center"/>
      <protection hidden="1"/>
    </xf>
  </cellXfs>
  <cellStyles count="2">
    <cellStyle name="超連結" xfId="1" builtinId="8"/>
    <cellStyle name="一般" xfId="0" builtinId="0"/>
  </cellStyles>
  <dxfs count="3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54430</xdr:colOff>
      <xdr:row>1</xdr:row>
      <xdr:rowOff>238125</xdr:rowOff>
    </xdr:from>
    <xdr:to>
      <xdr:col>3</xdr:col>
      <xdr:colOff>1118449</xdr:colOff>
      <xdr:row>2</xdr:row>
      <xdr:rowOff>204107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CE7FF75E-BAA8-4991-A6A4-66EA0E10ED6A}"/>
            </a:ext>
          </a:extLst>
        </xdr:cNvPr>
        <xdr:cNvCxnSpPr>
          <a:stCxn id="4" idx="1"/>
        </xdr:cNvCxnSpPr>
      </xdr:nvCxnSpPr>
      <xdr:spPr>
        <a:xfrm flipH="1">
          <a:off x="3469823" y="605518"/>
          <a:ext cx="1064019" cy="333375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40820</xdr:colOff>
      <xdr:row>0</xdr:row>
      <xdr:rowOff>299357</xdr:rowOff>
    </xdr:from>
    <xdr:to>
      <xdr:col>6</xdr:col>
      <xdr:colOff>312963</xdr:colOff>
      <xdr:row>2</xdr:row>
      <xdr:rowOff>217716</xdr:rowOff>
    </xdr:to>
    <xdr:grpSp>
      <xdr:nvGrpSpPr>
        <xdr:cNvPr id="3" name="群組 2">
          <a:extLst>
            <a:ext uri="{FF2B5EF4-FFF2-40B4-BE49-F238E27FC236}">
              <a16:creationId xmlns:a16="http://schemas.microsoft.com/office/drawing/2014/main" id="{5E0C7B85-A852-4FC9-8BC7-F9E1A127B40F}"/>
            </a:ext>
          </a:extLst>
        </xdr:cNvPr>
        <xdr:cNvGrpSpPr/>
      </xdr:nvGrpSpPr>
      <xdr:grpSpPr>
        <a:xfrm>
          <a:off x="3446729" y="299357"/>
          <a:ext cx="4082143" cy="697677"/>
          <a:chOff x="3265714" y="149678"/>
          <a:chExt cx="3891643" cy="653145"/>
        </a:xfrm>
      </xdr:grpSpPr>
      <xdr:sp macro="" textlink="">
        <xdr:nvSpPr>
          <xdr:cNvPr id="4" name="文字方塊 3">
            <a:extLst>
              <a:ext uri="{FF2B5EF4-FFF2-40B4-BE49-F238E27FC236}">
                <a16:creationId xmlns:a16="http://schemas.microsoft.com/office/drawing/2014/main" id="{E78C511A-550A-448F-B3E5-DFEE6C40221D}"/>
              </a:ext>
            </a:extLst>
          </xdr:cNvPr>
          <xdr:cNvSpPr txBox="1"/>
        </xdr:nvSpPr>
        <xdr:spPr>
          <a:xfrm>
            <a:off x="4286250" y="149678"/>
            <a:ext cx="2871107" cy="612322"/>
          </a:xfrm>
          <a:prstGeom prst="rect">
            <a:avLst/>
          </a:prstGeom>
          <a:solidFill>
            <a:schemeClr val="accent5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2800">
                <a:solidFill>
                  <a:schemeClr val="bg1"/>
                </a:solidFill>
                <a:latin typeface="+mn-lt"/>
              </a:rPr>
              <a:t>4</a:t>
            </a:r>
            <a:r>
              <a:rPr lang="zh-CN" altLang="en-US" sz="2800">
                <a:solidFill>
                  <a:schemeClr val="bg1"/>
                </a:solidFill>
                <a:latin typeface="+mn-lt"/>
              </a:rPr>
              <a:t>位數字門店代碼</a:t>
            </a:r>
            <a:endParaRPr lang="en-US" sz="2800">
              <a:solidFill>
                <a:schemeClr val="bg1"/>
              </a:solidFill>
              <a:latin typeface="+mn-lt"/>
            </a:endParaRPr>
          </a:p>
        </xdr:txBody>
      </xdr:sp>
      <xdr:cxnSp macro="">
        <xdr:nvCxnSpPr>
          <xdr:cNvPr id="5" name="直線單箭頭接點 4">
            <a:extLst>
              <a:ext uri="{FF2B5EF4-FFF2-40B4-BE49-F238E27FC236}">
                <a16:creationId xmlns:a16="http://schemas.microsoft.com/office/drawing/2014/main" id="{C4BA5ED0-639B-4858-A3C5-29CBF501AA68}"/>
              </a:ext>
            </a:extLst>
          </xdr:cNvPr>
          <xdr:cNvCxnSpPr>
            <a:endCxn id="4" idx="1"/>
          </xdr:cNvCxnSpPr>
        </xdr:nvCxnSpPr>
        <xdr:spPr>
          <a:xfrm flipV="1">
            <a:off x="3265714" y="455839"/>
            <a:ext cx="1020536" cy="346984"/>
          </a:xfrm>
          <a:prstGeom prst="straightConnector1">
            <a:avLst/>
          </a:prstGeom>
          <a:ln w="5715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1077686</xdr:colOff>
      <xdr:row>2</xdr:row>
      <xdr:rowOff>326571</xdr:rowOff>
    </xdr:from>
    <xdr:to>
      <xdr:col>4</xdr:col>
      <xdr:colOff>802822</xdr:colOff>
      <xdr:row>4</xdr:row>
      <xdr:rowOff>27214</xdr:rowOff>
    </xdr:to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4E3CA69C-9AEA-451A-9A32-6119AD1FE83B}"/>
            </a:ext>
          </a:extLst>
        </xdr:cNvPr>
        <xdr:cNvSpPr txBox="1"/>
      </xdr:nvSpPr>
      <xdr:spPr>
        <a:xfrm>
          <a:off x="4493079" y="1061357"/>
          <a:ext cx="1004207" cy="544286"/>
        </a:xfrm>
        <a:prstGeom prst="rect">
          <a:avLst/>
        </a:prstGeom>
        <a:solidFill>
          <a:schemeClr val="accent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2800">
              <a:solidFill>
                <a:schemeClr val="bg1"/>
              </a:solidFill>
              <a:latin typeface="+mn-lt"/>
            </a:rPr>
            <a:t>日期</a:t>
          </a:r>
          <a:endParaRPr lang="en-US" sz="280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3</xdr:col>
      <xdr:colOff>8164</xdr:colOff>
      <xdr:row>3</xdr:row>
      <xdr:rowOff>244929</xdr:rowOff>
    </xdr:from>
    <xdr:to>
      <xdr:col>3</xdr:col>
      <xdr:colOff>952500</xdr:colOff>
      <xdr:row>3</xdr:row>
      <xdr:rowOff>410938</xdr:rowOff>
    </xdr:to>
    <xdr:cxnSp macro="">
      <xdr:nvCxnSpPr>
        <xdr:cNvPr id="7" name="直線單箭頭接點 6">
          <a:extLst>
            <a:ext uri="{FF2B5EF4-FFF2-40B4-BE49-F238E27FC236}">
              <a16:creationId xmlns:a16="http://schemas.microsoft.com/office/drawing/2014/main" id="{AC38296F-8A55-4FBA-978F-990C1F20236A}"/>
            </a:ext>
          </a:extLst>
        </xdr:cNvPr>
        <xdr:cNvCxnSpPr/>
      </xdr:nvCxnSpPr>
      <xdr:spPr>
        <a:xfrm flipV="1">
          <a:off x="3110593" y="1401536"/>
          <a:ext cx="944336" cy="166009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1921328</xdr:colOff>
      <xdr:row>2</xdr:row>
      <xdr:rowOff>356506</xdr:rowOff>
    </xdr:from>
    <xdr:to>
      <xdr:col>13</xdr:col>
      <xdr:colOff>122465</xdr:colOff>
      <xdr:row>10</xdr:row>
      <xdr:rowOff>353787</xdr:rowOff>
    </xdr:to>
    <xdr:grpSp>
      <xdr:nvGrpSpPr>
        <xdr:cNvPr id="8" name="群組 7">
          <a:extLst>
            <a:ext uri="{FF2B5EF4-FFF2-40B4-BE49-F238E27FC236}">
              <a16:creationId xmlns:a16="http://schemas.microsoft.com/office/drawing/2014/main" id="{66DA8993-280B-4427-863A-3F405290F81B}"/>
            </a:ext>
          </a:extLst>
        </xdr:cNvPr>
        <xdr:cNvGrpSpPr/>
      </xdr:nvGrpSpPr>
      <xdr:grpSpPr>
        <a:xfrm>
          <a:off x="16237692" y="1135824"/>
          <a:ext cx="6889091" cy="2537281"/>
          <a:chOff x="4286249" y="108856"/>
          <a:chExt cx="6882494" cy="2613139"/>
        </a:xfrm>
      </xdr:grpSpPr>
      <xdr:sp macro="" textlink="">
        <xdr:nvSpPr>
          <xdr:cNvPr id="9" name="文字方塊 8">
            <a:extLst>
              <a:ext uri="{FF2B5EF4-FFF2-40B4-BE49-F238E27FC236}">
                <a16:creationId xmlns:a16="http://schemas.microsoft.com/office/drawing/2014/main" id="{7EC5651D-DB5E-4EC7-A15E-878053877FE0}"/>
              </a:ext>
            </a:extLst>
          </xdr:cNvPr>
          <xdr:cNvSpPr txBox="1"/>
        </xdr:nvSpPr>
        <xdr:spPr>
          <a:xfrm>
            <a:off x="4286249" y="108856"/>
            <a:ext cx="6882494" cy="582387"/>
          </a:xfrm>
          <a:prstGeom prst="rect">
            <a:avLst/>
          </a:prstGeom>
          <a:solidFill>
            <a:schemeClr val="accent5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zh-TW" altLang="en-US" sz="2800">
                <a:solidFill>
                  <a:schemeClr val="bg1"/>
                </a:solidFill>
                <a:latin typeface="+mn-lt"/>
              </a:rPr>
              <a:t>單號需完整填寫</a:t>
            </a:r>
            <a:r>
              <a:rPr lang="en-US" altLang="zh-TW" sz="2800">
                <a:solidFill>
                  <a:schemeClr val="bg1"/>
                </a:solidFill>
                <a:latin typeface="+mn-lt"/>
              </a:rPr>
              <a:t>/</a:t>
            </a:r>
            <a:r>
              <a:rPr lang="zh-TW" altLang="en-US" sz="2800">
                <a:solidFill>
                  <a:schemeClr val="bg1"/>
                </a:solidFill>
                <a:latin typeface="+mn-lt"/>
              </a:rPr>
              <a:t>非貨品需填寫</a:t>
            </a:r>
            <a:r>
              <a:rPr lang="zh-CN" altLang="en-US" sz="2800">
                <a:solidFill>
                  <a:schemeClr val="bg1"/>
                </a:solidFill>
                <a:latin typeface="+mn-lt"/>
              </a:rPr>
              <a:t>非貨品</a:t>
            </a:r>
            <a:r>
              <a:rPr lang="zh-TW" altLang="en-US" sz="2800">
                <a:solidFill>
                  <a:schemeClr val="bg1"/>
                </a:solidFill>
                <a:latin typeface="+mn-lt"/>
              </a:rPr>
              <a:t>名字</a:t>
            </a:r>
            <a:endParaRPr lang="en-US" sz="2800">
              <a:solidFill>
                <a:schemeClr val="bg1"/>
              </a:solidFill>
              <a:latin typeface="+mn-lt"/>
            </a:endParaRPr>
          </a:p>
        </xdr:txBody>
      </xdr:sp>
      <xdr:cxnSp macro="">
        <xdr:nvCxnSpPr>
          <xdr:cNvPr id="10" name="直線單箭頭接點 9">
            <a:extLst>
              <a:ext uri="{FF2B5EF4-FFF2-40B4-BE49-F238E27FC236}">
                <a16:creationId xmlns:a16="http://schemas.microsoft.com/office/drawing/2014/main" id="{AC53C612-9FE1-458D-92BD-A40B15404E70}"/>
              </a:ext>
            </a:extLst>
          </xdr:cNvPr>
          <xdr:cNvCxnSpPr>
            <a:endCxn id="9" idx="2"/>
          </xdr:cNvCxnSpPr>
        </xdr:nvCxnSpPr>
        <xdr:spPr>
          <a:xfrm flipV="1">
            <a:off x="7399564" y="691243"/>
            <a:ext cx="327932" cy="2030752"/>
          </a:xfrm>
          <a:prstGeom prst="straightConnector1">
            <a:avLst/>
          </a:prstGeom>
          <a:ln w="5715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816429</xdr:colOff>
      <xdr:row>4</xdr:row>
      <xdr:rowOff>97970</xdr:rowOff>
    </xdr:from>
    <xdr:to>
      <xdr:col>7</xdr:col>
      <xdr:colOff>299358</xdr:colOff>
      <xdr:row>7</xdr:row>
      <xdr:rowOff>190499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87C1640C-8904-4D50-A048-29E1F6336815}"/>
            </a:ext>
          </a:extLst>
        </xdr:cNvPr>
        <xdr:cNvGrpSpPr/>
      </xdr:nvGrpSpPr>
      <xdr:grpSpPr>
        <a:xfrm>
          <a:off x="1682338" y="1714334"/>
          <a:ext cx="7102929" cy="785256"/>
          <a:chOff x="1695629" y="-70813"/>
          <a:chExt cx="6649605" cy="927745"/>
        </a:xfrm>
      </xdr:grpSpPr>
      <xdr:sp macro="" textlink="">
        <xdr:nvSpPr>
          <xdr:cNvPr id="12" name="文字方塊 11">
            <a:extLst>
              <a:ext uri="{FF2B5EF4-FFF2-40B4-BE49-F238E27FC236}">
                <a16:creationId xmlns:a16="http://schemas.microsoft.com/office/drawing/2014/main" id="{ACDA6CE7-C7E7-4CCF-9571-3B9B4AA29F41}"/>
              </a:ext>
            </a:extLst>
          </xdr:cNvPr>
          <xdr:cNvSpPr txBox="1"/>
        </xdr:nvSpPr>
        <xdr:spPr>
          <a:xfrm>
            <a:off x="4286251" y="-70813"/>
            <a:ext cx="4058983" cy="653144"/>
          </a:xfrm>
          <a:prstGeom prst="rect">
            <a:avLst/>
          </a:prstGeom>
          <a:solidFill>
            <a:schemeClr val="accent5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zh-CN" altLang="en-US" sz="2800">
                <a:solidFill>
                  <a:schemeClr val="bg1"/>
                </a:solidFill>
                <a:latin typeface="+mn-lt"/>
              </a:rPr>
              <a:t>店鋪：</a:t>
            </a:r>
            <a:r>
              <a:rPr lang="en-US" sz="2800">
                <a:solidFill>
                  <a:schemeClr val="bg1"/>
                </a:solidFill>
                <a:latin typeface="+mn-lt"/>
              </a:rPr>
              <a:t>4</a:t>
            </a:r>
            <a:r>
              <a:rPr lang="zh-CN" altLang="en-US" sz="2800">
                <a:solidFill>
                  <a:schemeClr val="bg1"/>
                </a:solidFill>
                <a:latin typeface="+mn-lt"/>
              </a:rPr>
              <a:t>位數字門店代碼</a:t>
            </a:r>
            <a:endParaRPr lang="en-US" sz="2800">
              <a:solidFill>
                <a:schemeClr val="bg1"/>
              </a:solidFill>
              <a:latin typeface="+mn-lt"/>
            </a:endParaRPr>
          </a:p>
        </xdr:txBody>
      </xdr:sp>
      <xdr:cxnSp macro="">
        <xdr:nvCxnSpPr>
          <xdr:cNvPr id="13" name="直線單箭頭接點 12">
            <a:extLst>
              <a:ext uri="{FF2B5EF4-FFF2-40B4-BE49-F238E27FC236}">
                <a16:creationId xmlns:a16="http://schemas.microsoft.com/office/drawing/2014/main" id="{34605C08-E914-4F73-96E5-BB5F6E205046}"/>
              </a:ext>
            </a:extLst>
          </xdr:cNvPr>
          <xdr:cNvCxnSpPr>
            <a:endCxn id="12" idx="1"/>
          </xdr:cNvCxnSpPr>
        </xdr:nvCxnSpPr>
        <xdr:spPr>
          <a:xfrm flipV="1">
            <a:off x="1695629" y="255759"/>
            <a:ext cx="2590621" cy="601173"/>
          </a:xfrm>
          <a:prstGeom prst="straightConnector1">
            <a:avLst/>
          </a:prstGeom>
          <a:ln w="5715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1002569</xdr:colOff>
      <xdr:row>12</xdr:row>
      <xdr:rowOff>5445</xdr:rowOff>
    </xdr:from>
    <xdr:to>
      <xdr:col>6</xdr:col>
      <xdr:colOff>830036</xdr:colOff>
      <xdr:row>12</xdr:row>
      <xdr:rowOff>544287</xdr:rowOff>
    </xdr:to>
    <xdr:sp macro="" textlink="">
      <xdr:nvSpPr>
        <xdr:cNvPr id="15" name="文字方塊 14">
          <a:extLst>
            <a:ext uri="{FF2B5EF4-FFF2-40B4-BE49-F238E27FC236}">
              <a16:creationId xmlns:a16="http://schemas.microsoft.com/office/drawing/2014/main" id="{8C071CAC-F15F-4F42-8973-EE32B61896FD}"/>
            </a:ext>
          </a:extLst>
        </xdr:cNvPr>
        <xdr:cNvSpPr txBox="1"/>
      </xdr:nvSpPr>
      <xdr:spPr>
        <a:xfrm>
          <a:off x="5697033" y="4196445"/>
          <a:ext cx="2385610" cy="538842"/>
        </a:xfrm>
        <a:prstGeom prst="rect">
          <a:avLst/>
        </a:prstGeom>
        <a:solidFill>
          <a:schemeClr val="accent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2800">
              <a:solidFill>
                <a:schemeClr val="bg1"/>
              </a:solidFill>
              <a:latin typeface="+mn-lt"/>
            </a:rPr>
            <a:t>填寫退倉數量</a:t>
          </a:r>
          <a:endParaRPr lang="en-US" sz="280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2</xdr:col>
      <xdr:colOff>433788</xdr:colOff>
      <xdr:row>10</xdr:row>
      <xdr:rowOff>408215</xdr:rowOff>
    </xdr:from>
    <xdr:to>
      <xdr:col>3</xdr:col>
      <xdr:colOff>1050471</xdr:colOff>
      <xdr:row>12</xdr:row>
      <xdr:rowOff>0</xdr:rowOff>
    </xdr:to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45251A8E-68B9-49B0-AD09-F1FC4F4366F0}"/>
            </a:ext>
          </a:extLst>
        </xdr:cNvPr>
        <xdr:cNvSpPr txBox="1"/>
      </xdr:nvSpPr>
      <xdr:spPr>
        <a:xfrm>
          <a:off x="2733395" y="3673929"/>
          <a:ext cx="1732469" cy="517071"/>
        </a:xfrm>
        <a:prstGeom prst="rect">
          <a:avLst/>
        </a:prstGeom>
        <a:solidFill>
          <a:schemeClr val="accent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2800">
              <a:solidFill>
                <a:schemeClr val="bg1"/>
              </a:solidFill>
              <a:latin typeface="+mn-lt"/>
            </a:rPr>
            <a:t>轉貨數量</a:t>
          </a:r>
          <a:endParaRPr lang="en-US" sz="280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3</xdr:col>
      <xdr:colOff>1183821</xdr:colOff>
      <xdr:row>11</xdr:row>
      <xdr:rowOff>312964</xdr:rowOff>
    </xdr:from>
    <xdr:to>
      <xdr:col>4</xdr:col>
      <xdr:colOff>476250</xdr:colOff>
      <xdr:row>11</xdr:row>
      <xdr:rowOff>312964</xdr:rowOff>
    </xdr:to>
    <xdr:cxnSp macro="">
      <xdr:nvCxnSpPr>
        <xdr:cNvPr id="19" name="直線單箭頭接點 18">
          <a:extLst>
            <a:ext uri="{FF2B5EF4-FFF2-40B4-BE49-F238E27FC236}">
              <a16:creationId xmlns:a16="http://schemas.microsoft.com/office/drawing/2014/main" id="{A5FD18FE-CC6A-4ACD-B2A5-E22A5902011F}"/>
            </a:ext>
          </a:extLst>
        </xdr:cNvPr>
        <xdr:cNvCxnSpPr/>
      </xdr:nvCxnSpPr>
      <xdr:spPr>
        <a:xfrm>
          <a:off x="4286250" y="4272643"/>
          <a:ext cx="585107" cy="0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5683425</xdr:colOff>
      <xdr:row>13</xdr:row>
      <xdr:rowOff>536124</xdr:rowOff>
    </xdr:from>
    <xdr:to>
      <xdr:col>15</xdr:col>
      <xdr:colOff>244929</xdr:colOff>
      <xdr:row>15</xdr:row>
      <xdr:rowOff>13607</xdr:rowOff>
    </xdr:to>
    <xdr:sp macro="" textlink="">
      <xdr:nvSpPr>
        <xdr:cNvPr id="32" name="文字方塊 31">
          <a:extLst>
            <a:ext uri="{FF2B5EF4-FFF2-40B4-BE49-F238E27FC236}">
              <a16:creationId xmlns:a16="http://schemas.microsoft.com/office/drawing/2014/main" id="{AE8BFE11-C515-4498-8FE8-BB5F9509626C}"/>
            </a:ext>
          </a:extLst>
        </xdr:cNvPr>
        <xdr:cNvSpPr txBox="1"/>
      </xdr:nvSpPr>
      <xdr:spPr>
        <a:xfrm>
          <a:off x="20079782" y="5285017"/>
          <a:ext cx="5787397" cy="593269"/>
        </a:xfrm>
        <a:prstGeom prst="rect">
          <a:avLst/>
        </a:prstGeom>
        <a:solidFill>
          <a:schemeClr val="accent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2800">
              <a:solidFill>
                <a:schemeClr val="bg1"/>
              </a:solidFill>
              <a:latin typeface="+mn-lt"/>
            </a:rPr>
            <a:t>GBA</a:t>
          </a:r>
          <a:r>
            <a:rPr lang="zh-CN" altLang="en-US" sz="2800">
              <a:solidFill>
                <a:schemeClr val="bg1"/>
              </a:solidFill>
              <a:latin typeface="+mn-lt"/>
            </a:rPr>
            <a:t>掉：需要運輸收走掉棄的非貨品</a:t>
          </a:r>
          <a:endParaRPr lang="en-US" sz="280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12</xdr:col>
      <xdr:colOff>5116286</xdr:colOff>
      <xdr:row>14</xdr:row>
      <xdr:rowOff>274866</xdr:rowOff>
    </xdr:from>
    <xdr:to>
      <xdr:col>12</xdr:col>
      <xdr:colOff>5683425</xdr:colOff>
      <xdr:row>14</xdr:row>
      <xdr:rowOff>462644</xdr:rowOff>
    </xdr:to>
    <xdr:cxnSp macro="">
      <xdr:nvCxnSpPr>
        <xdr:cNvPr id="33" name="直線單箭頭接點 32">
          <a:extLst>
            <a:ext uri="{FF2B5EF4-FFF2-40B4-BE49-F238E27FC236}">
              <a16:creationId xmlns:a16="http://schemas.microsoft.com/office/drawing/2014/main" id="{9DD207DD-1EE9-4398-AE44-2814A9996CF9}"/>
            </a:ext>
          </a:extLst>
        </xdr:cNvPr>
        <xdr:cNvCxnSpPr>
          <a:endCxn id="32" idx="1"/>
        </xdr:cNvCxnSpPr>
      </xdr:nvCxnSpPr>
      <xdr:spPr>
        <a:xfrm flipV="1">
          <a:off x="19512643" y="5581652"/>
          <a:ext cx="567139" cy="187778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5683425</xdr:colOff>
      <xdr:row>12</xdr:row>
      <xdr:rowOff>462643</xdr:rowOff>
    </xdr:from>
    <xdr:to>
      <xdr:col>15</xdr:col>
      <xdr:colOff>244930</xdr:colOff>
      <xdr:row>13</xdr:row>
      <xdr:rowOff>498019</xdr:rowOff>
    </xdr:to>
    <xdr:sp macro="" textlink="">
      <xdr:nvSpPr>
        <xdr:cNvPr id="37" name="文字方塊 36">
          <a:extLst>
            <a:ext uri="{FF2B5EF4-FFF2-40B4-BE49-F238E27FC236}">
              <a16:creationId xmlns:a16="http://schemas.microsoft.com/office/drawing/2014/main" id="{79E15033-CBD3-4AA0-8B45-0F63ABFDDBF2}"/>
            </a:ext>
          </a:extLst>
        </xdr:cNvPr>
        <xdr:cNvSpPr txBox="1"/>
      </xdr:nvSpPr>
      <xdr:spPr>
        <a:xfrm>
          <a:off x="20079782" y="4653643"/>
          <a:ext cx="5787398" cy="593269"/>
        </a:xfrm>
        <a:prstGeom prst="rect">
          <a:avLst/>
        </a:prstGeom>
        <a:solidFill>
          <a:schemeClr val="accent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2800">
              <a:solidFill>
                <a:schemeClr val="bg1"/>
              </a:solidFill>
              <a:latin typeface="+mn-lt"/>
            </a:rPr>
            <a:t>GBA</a:t>
          </a:r>
          <a:r>
            <a:rPr lang="zh-CN" altLang="en-US" sz="2800">
              <a:solidFill>
                <a:schemeClr val="bg1"/>
              </a:solidFill>
              <a:latin typeface="+mn-lt"/>
            </a:rPr>
            <a:t>存：需要運輸收走存倉的非貨品</a:t>
          </a:r>
          <a:endParaRPr lang="en-US" sz="280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12</xdr:col>
      <xdr:colOff>5166591</xdr:colOff>
      <xdr:row>13</xdr:row>
      <xdr:rowOff>198911</xdr:rowOff>
    </xdr:from>
    <xdr:to>
      <xdr:col>12</xdr:col>
      <xdr:colOff>5683425</xdr:colOff>
      <xdr:row>13</xdr:row>
      <xdr:rowOff>432955</xdr:rowOff>
    </xdr:to>
    <xdr:cxnSp macro="">
      <xdr:nvCxnSpPr>
        <xdr:cNvPr id="38" name="直線單箭頭接點 37">
          <a:extLst>
            <a:ext uri="{FF2B5EF4-FFF2-40B4-BE49-F238E27FC236}">
              <a16:creationId xmlns:a16="http://schemas.microsoft.com/office/drawing/2014/main" id="{26B50C15-83F0-46D8-A5D3-C3A8A13F6050}"/>
            </a:ext>
          </a:extLst>
        </xdr:cNvPr>
        <xdr:cNvCxnSpPr>
          <a:endCxn id="37" idx="1"/>
        </xdr:cNvCxnSpPr>
      </xdr:nvCxnSpPr>
      <xdr:spPr>
        <a:xfrm flipV="1">
          <a:off x="19482955" y="4961411"/>
          <a:ext cx="516834" cy="234044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993322</xdr:colOff>
      <xdr:row>12</xdr:row>
      <xdr:rowOff>312964</xdr:rowOff>
    </xdr:from>
    <xdr:to>
      <xdr:col>7</xdr:col>
      <xdr:colOff>435428</xdr:colOff>
      <xdr:row>12</xdr:row>
      <xdr:rowOff>312964</xdr:rowOff>
    </xdr:to>
    <xdr:cxnSp macro="">
      <xdr:nvCxnSpPr>
        <xdr:cNvPr id="47" name="直線單箭頭接點 46">
          <a:extLst>
            <a:ext uri="{FF2B5EF4-FFF2-40B4-BE49-F238E27FC236}">
              <a16:creationId xmlns:a16="http://schemas.microsoft.com/office/drawing/2014/main" id="{5A099C0A-0261-4BF0-AC92-06D8490B3DF2}"/>
            </a:ext>
          </a:extLst>
        </xdr:cNvPr>
        <xdr:cNvCxnSpPr/>
      </xdr:nvCxnSpPr>
      <xdr:spPr>
        <a:xfrm>
          <a:off x="8245929" y="4503964"/>
          <a:ext cx="721178" cy="0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360796</xdr:colOff>
      <xdr:row>13</xdr:row>
      <xdr:rowOff>11218</xdr:rowOff>
    </xdr:from>
    <xdr:to>
      <xdr:col>9</xdr:col>
      <xdr:colOff>762001</xdr:colOff>
      <xdr:row>13</xdr:row>
      <xdr:rowOff>550060</xdr:rowOff>
    </xdr:to>
    <xdr:sp macro="" textlink="">
      <xdr:nvSpPr>
        <xdr:cNvPr id="23" name="文字方塊 22">
          <a:extLst>
            <a:ext uri="{FF2B5EF4-FFF2-40B4-BE49-F238E27FC236}">
              <a16:creationId xmlns:a16="http://schemas.microsoft.com/office/drawing/2014/main" id="{CB214CD9-E715-48CC-8EA2-DC3834B7EEA7}"/>
            </a:ext>
          </a:extLst>
        </xdr:cNvPr>
        <xdr:cNvSpPr txBox="1"/>
      </xdr:nvSpPr>
      <xdr:spPr>
        <a:xfrm>
          <a:off x="7576705" y="4773718"/>
          <a:ext cx="4211205" cy="538842"/>
        </a:xfrm>
        <a:prstGeom prst="rect">
          <a:avLst/>
        </a:prstGeom>
        <a:solidFill>
          <a:schemeClr val="accent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2800">
              <a:solidFill>
                <a:schemeClr val="bg1"/>
              </a:solidFill>
              <a:latin typeface="+mn-lt"/>
            </a:rPr>
            <a:t>填寫退倉的非貨品數量</a:t>
          </a:r>
          <a:endParaRPr lang="en-US" sz="280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9</xdr:col>
      <xdr:colOff>925286</xdr:colOff>
      <xdr:row>13</xdr:row>
      <xdr:rowOff>318737</xdr:rowOff>
    </xdr:from>
    <xdr:to>
      <xdr:col>10</xdr:col>
      <xdr:colOff>367392</xdr:colOff>
      <xdr:row>13</xdr:row>
      <xdr:rowOff>318737</xdr:rowOff>
    </xdr:to>
    <xdr:cxnSp macro="">
      <xdr:nvCxnSpPr>
        <xdr:cNvPr id="24" name="直線單箭頭接點 23">
          <a:extLst>
            <a:ext uri="{FF2B5EF4-FFF2-40B4-BE49-F238E27FC236}">
              <a16:creationId xmlns:a16="http://schemas.microsoft.com/office/drawing/2014/main" id="{5F146337-3F94-4CC9-9CC8-4F054C2E8FE6}"/>
            </a:ext>
          </a:extLst>
        </xdr:cNvPr>
        <xdr:cNvCxnSpPr/>
      </xdr:nvCxnSpPr>
      <xdr:spPr>
        <a:xfrm>
          <a:off x="11951195" y="5081237"/>
          <a:ext cx="712106" cy="0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57728</xdr:colOff>
      <xdr:row>14</xdr:row>
      <xdr:rowOff>4868</xdr:rowOff>
    </xdr:from>
    <xdr:to>
      <xdr:col>9</xdr:col>
      <xdr:colOff>770084</xdr:colOff>
      <xdr:row>14</xdr:row>
      <xdr:rowOff>543710</xdr:rowOff>
    </xdr:to>
    <xdr:sp macro="" textlink="">
      <xdr:nvSpPr>
        <xdr:cNvPr id="25" name="文字方塊 24">
          <a:extLst>
            <a:ext uri="{FF2B5EF4-FFF2-40B4-BE49-F238E27FC236}">
              <a16:creationId xmlns:a16="http://schemas.microsoft.com/office/drawing/2014/main" id="{FDA84D78-6698-4408-9FE5-20190F6B1C3B}"/>
            </a:ext>
          </a:extLst>
        </xdr:cNvPr>
        <xdr:cNvSpPr txBox="1"/>
      </xdr:nvSpPr>
      <xdr:spPr>
        <a:xfrm>
          <a:off x="7273637" y="5330209"/>
          <a:ext cx="4522356" cy="538842"/>
        </a:xfrm>
        <a:prstGeom prst="rect">
          <a:avLst/>
        </a:prstGeom>
        <a:solidFill>
          <a:schemeClr val="accent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2800">
              <a:solidFill>
                <a:schemeClr val="bg1"/>
              </a:solidFill>
              <a:latin typeface="+mn-lt"/>
            </a:rPr>
            <a:t>填寫退倉掉棄的非貨品數量</a:t>
          </a:r>
          <a:endParaRPr lang="en-US" sz="280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9</xdr:col>
      <xdr:colOff>933368</xdr:colOff>
      <xdr:row>14</xdr:row>
      <xdr:rowOff>312387</xdr:rowOff>
    </xdr:from>
    <xdr:to>
      <xdr:col>10</xdr:col>
      <xdr:colOff>375474</xdr:colOff>
      <xdr:row>14</xdr:row>
      <xdr:rowOff>312387</xdr:rowOff>
    </xdr:to>
    <xdr:cxnSp macro="">
      <xdr:nvCxnSpPr>
        <xdr:cNvPr id="26" name="直線單箭頭接點 25">
          <a:extLst>
            <a:ext uri="{FF2B5EF4-FFF2-40B4-BE49-F238E27FC236}">
              <a16:creationId xmlns:a16="http://schemas.microsoft.com/office/drawing/2014/main" id="{6DE1B359-A822-48D4-8980-F5D1B41CC2D5}"/>
            </a:ext>
          </a:extLst>
        </xdr:cNvPr>
        <xdr:cNvCxnSpPr/>
      </xdr:nvCxnSpPr>
      <xdr:spPr>
        <a:xfrm>
          <a:off x="11959277" y="5637728"/>
          <a:ext cx="712106" cy="0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hyperlink" Target="mailto:fmrmr@fila.com.hk" TargetMode="External"/><Relationship Id="rId13" Type="http://schemas.openxmlformats.org/officeDocument/2006/relationships/hyperlink" Target="mailto:fmrt5@fila.com.hk" TargetMode="External"/><Relationship Id="rId18" Type="http://schemas.openxmlformats.org/officeDocument/2006/relationships/hyperlink" Target="mailto:fmrdf@fila.com.hk" TargetMode="External"/><Relationship Id="rId26" Type="http://schemas.openxmlformats.org/officeDocument/2006/relationships/hyperlink" Target="mailto:fmryc@fila.com.hk" TargetMode="External"/><Relationship Id="rId3" Type="http://schemas.openxmlformats.org/officeDocument/2006/relationships/hyperlink" Target="mailto:fmrcp@fila.com.hk" TargetMode="External"/><Relationship Id="rId21" Type="http://schemas.openxmlformats.org/officeDocument/2006/relationships/hyperlink" Target="mailto:fmrsk@fila.com.hk" TargetMode="External"/><Relationship Id="rId7" Type="http://schemas.openxmlformats.org/officeDocument/2006/relationships/hyperlink" Target="mailto:fmrm1@fila.com.hk" TargetMode="External"/><Relationship Id="rId12" Type="http://schemas.openxmlformats.org/officeDocument/2006/relationships/hyperlink" Target="mailto:fmrs2@fila.com.hk" TargetMode="External"/><Relationship Id="rId17" Type="http://schemas.openxmlformats.org/officeDocument/2006/relationships/hyperlink" Target="mailto:fmryo@fila.com.hk" TargetMode="External"/><Relationship Id="rId25" Type="http://schemas.openxmlformats.org/officeDocument/2006/relationships/hyperlink" Target="mailto:fmrml@fila.com.hk" TargetMode="External"/><Relationship Id="rId2" Type="http://schemas.openxmlformats.org/officeDocument/2006/relationships/hyperlink" Target="mailto:fmrcs@fila.com.hk" TargetMode="External"/><Relationship Id="rId16" Type="http://schemas.openxmlformats.org/officeDocument/2006/relationships/hyperlink" Target="mailto:fmrvc@fila.com.hk" TargetMode="External"/><Relationship Id="rId20" Type="http://schemas.openxmlformats.org/officeDocument/2006/relationships/hyperlink" Target="mailto:fmrnk@fila.com.hk" TargetMode="External"/><Relationship Id="rId1" Type="http://schemas.openxmlformats.org/officeDocument/2006/relationships/hyperlink" Target="mailto:fmrcg@fila.com.hk" TargetMode="External"/><Relationship Id="rId6" Type="http://schemas.openxmlformats.org/officeDocument/2006/relationships/hyperlink" Target="mailto:fmrkt@fila.com.hk" TargetMode="External"/><Relationship Id="rId11" Type="http://schemas.openxmlformats.org/officeDocument/2006/relationships/hyperlink" Target="mailto:fmrpc@fila.com.hk" TargetMode="External"/><Relationship Id="rId24" Type="http://schemas.openxmlformats.org/officeDocument/2006/relationships/hyperlink" Target="mailto:fmrmd@fila.com.hk" TargetMode="External"/><Relationship Id="rId5" Type="http://schemas.openxmlformats.org/officeDocument/2006/relationships/hyperlink" Target="mailto:fmrf4@fila.com.hk" TargetMode="External"/><Relationship Id="rId15" Type="http://schemas.openxmlformats.org/officeDocument/2006/relationships/hyperlink" Target="mailto:fmrtm@fila.com.hk" TargetMode="External"/><Relationship Id="rId23" Type="http://schemas.openxmlformats.org/officeDocument/2006/relationships/hyperlink" Target="mailto:fmrmv@fila.com.hk" TargetMode="External"/><Relationship Id="rId10" Type="http://schemas.openxmlformats.org/officeDocument/2006/relationships/hyperlink" Target="mailto:fmro4@fila.com.hk" TargetMode="External"/><Relationship Id="rId19" Type="http://schemas.openxmlformats.org/officeDocument/2006/relationships/hyperlink" Target="mailto:fmrhk@fila.com.hk" TargetMode="External"/><Relationship Id="rId4" Type="http://schemas.openxmlformats.org/officeDocument/2006/relationships/hyperlink" Target="mailto:fmrcw@fila.com.hk" TargetMode="External"/><Relationship Id="rId9" Type="http://schemas.openxmlformats.org/officeDocument/2006/relationships/hyperlink" Target="mailto:fmrn2@fila.com.hk" TargetMode="External"/><Relationship Id="rId14" Type="http://schemas.openxmlformats.org/officeDocument/2006/relationships/hyperlink" Target="mailto:fmrtc@fila.com.hk" TargetMode="External"/><Relationship Id="rId22" Type="http://schemas.openxmlformats.org/officeDocument/2006/relationships/hyperlink" Target="mailto:fmrma@fila.com.hk" TargetMode="External"/><Relationship Id="rId27" Type="http://schemas.openxmlformats.org/officeDocument/2006/relationships/hyperlink" Target="mailto:fmryk@fila.com.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8E472-E789-4C31-A1EB-013F1374AFB0}">
  <dimension ref="A1:X37"/>
  <sheetViews>
    <sheetView tabSelected="1" topLeftCell="A11" zoomScale="55" zoomScaleNormal="55" workbookViewId="0">
      <selection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w9tTtWQpuMz3j8FXP7M2N5VYphCH1n0iawzeW2OEPom/hp0qoqv51ollobd69ArwV0WFDGgVj2ZR+/7TCN8xVg==" saltValue="dXnf/gxnGrpX8zbT129pVw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1" priority="2" stopIfTrue="1"/>
  </conditionalFormatting>
  <conditionalFormatting sqref="B30:B36">
    <cfRule type="duplicateValues" dxfId="0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58D80E0F-8A90-4937-85D7-2CB3E7087B7F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/WH(倉庫)" error="請輸入4位數字門店代碼" xr:uid="{2DE449EA-1EF1-4E1A-85B4-21423D465217}">
          <x14:formula1>
            <xm:f>門店清單!$A:$A</xm:f>
          </x14:formula1>
          <xm:sqref>B12:B31</xm:sqref>
        </x14:dataValidation>
        <x14:dataValidation type="list" allowBlank="1" showInputMessage="1" showErrorMessage="1" errorTitle="4位數字門店代碼" error="請輸入4位數字門店代碼。如果仍無法輸入，請在“門店清單”A列新增4位數字門店代碼" xr:uid="{0E49AB61-FC4A-444C-BCDC-88470168CFB9}">
          <x14:formula1>
            <xm:f>門店清單!$A:$A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C5E9F-930D-4A73-9147-119AC5400920}">
  <dimension ref="A1:X37"/>
  <sheetViews>
    <sheetView zoomScale="55" zoomScaleNormal="55" workbookViewId="0">
      <selection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uATI3R29Nu1Dy3Mok6RKo3fRIEq3Vn5C0osA4Rlwk4HWnayAOjjVYkCqCx9XKktVS7kJae96oyxRu34KQjca3g==" saltValue="PRkaSwUH0KG9kBK/Wr/TUA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3" priority="2" stopIfTrue="1"/>
  </conditionalFormatting>
  <conditionalFormatting sqref="B30:B36">
    <cfRule type="duplicateValues" dxfId="2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8117873D-47A4-458F-B058-015E74BF1045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/WH(倉庫)" error="請輸入4位數字門店代碼" xr:uid="{4AE548EF-6373-4026-B4CF-E212C97E7874}">
          <x14:formula1>
            <xm:f>門店清單!$A:$A</xm:f>
          </x14:formula1>
          <xm:sqref>B12:B31</xm:sqref>
        </x14:dataValidation>
        <x14:dataValidation type="list" allowBlank="1" showInputMessage="1" showErrorMessage="1" errorTitle="4位數字門店代碼" error="請輸入4位數字門店代碼。如果仍無法輸入，請在“門店清單”A列新增4位數字門店代碼" xr:uid="{0D3B9AF6-13C7-43F5-AC89-33F8BB8BB9C9}">
          <x14:formula1>
            <xm:f>門店清單!$A:$A</xm:f>
          </x14:formula1>
          <xm:sqref>C3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267C-7362-4591-BC94-4F06CC9706B0}">
  <dimension ref="A1:X37"/>
  <sheetViews>
    <sheetView workbookViewId="0">
      <selection activeCell="B12" sqref="B12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xr5KrQvgvg166bHlE5ekwEoRk3Y4+0jIdBSBaEy8d3VTkjP0vrjed5ojFG+exlceAKZ2PUpRSE0BCrS01mtZBA==" saltValue="ToVLfzoSRPRbjgmq+nfUbQ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5" priority="2" stopIfTrue="1"/>
  </conditionalFormatting>
  <conditionalFormatting sqref="B30:B36">
    <cfRule type="duplicateValues" dxfId="4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3FB95B32-AB81-4DFB-84F0-8BD77555E04D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/WH(倉庫)" error="請輸入4位數字門店代碼" xr:uid="{C204105D-4DA0-4889-BB37-758746FA0DCC}">
          <x14:formula1>
            <xm:f>門店清單!$A:$A</xm:f>
          </x14:formula1>
          <xm:sqref>B12:B31</xm:sqref>
        </x14:dataValidation>
        <x14:dataValidation type="list" allowBlank="1" showInputMessage="1" showErrorMessage="1" errorTitle="4位數字門店代碼" error="請輸入4位數字門店代碼。如果仍無法輸入，請在“門店清單”A列新增4位數字門店代碼" xr:uid="{8A974A66-3717-4360-9869-1D96C4D8E007}">
          <x14:formula1>
            <xm:f>門店清單!$A:$A</xm:f>
          </x14:formula1>
          <xm:sqref>C3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B5F49-E705-47A4-9BE7-34B134C1C00F}">
  <dimension ref="A1:X37"/>
  <sheetViews>
    <sheetView workbookViewId="0">
      <selection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SSWxmbdi0s8F/NX4qq5U4cttGliPV6XtQIYaWeOTuFgTP99Nv9YzbO/z+V1wvzqBQcbnRUUXo923GhEFtCMQBg==" saltValue="hQsRaOvhBI6nWnL/89rdyQ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7" priority="2" stopIfTrue="1"/>
  </conditionalFormatting>
  <conditionalFormatting sqref="B30:B36">
    <cfRule type="duplicateValues" dxfId="6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F0E2C07D-865D-4F5D-AE77-06841B108942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" error="請輸入4位數字門店代碼。如果仍無法輸入，請在“門店清單”A列新增4位數字門店代碼" xr:uid="{29CEF9E1-00C3-4DA3-A869-A1B1BFFA110E}">
          <x14:formula1>
            <xm:f>門店清單!$A:$A</xm:f>
          </x14:formula1>
          <xm:sqref>C3</xm:sqref>
        </x14:dataValidation>
        <x14:dataValidation type="list" allowBlank="1" showInputMessage="1" showErrorMessage="1" errorTitle="4位數字門店代碼/WH(倉庫)" error="請輸入4位數字門店代碼" xr:uid="{59BD6D64-C4B4-4BF4-A839-DFB5E84668DF}">
          <x14:formula1>
            <xm:f>門店清單!$A:$A</xm:f>
          </x14:formula1>
          <xm:sqref>B12:B31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6893C-915C-4A9C-AA0B-6AC6C8827EAB}">
  <dimension ref="A1:X37"/>
  <sheetViews>
    <sheetView workbookViewId="0">
      <selection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IMdiKjLQaUX5coFyGZ970fbrFwwHYyxQljBIGSj6kD5Nutknz31KojHGPLGLjuryg3svJkh4mL302tQo1H0mbA==" saltValue="6zZHU16t8VBKvj6Y4NORSQ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9" priority="2" stopIfTrue="1"/>
  </conditionalFormatting>
  <conditionalFormatting sqref="B30:B36">
    <cfRule type="duplicateValues" dxfId="8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6B506C83-9C8F-4706-96AF-FA08F571290D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" error="請輸入4位數字門店代碼。如果仍無法輸入，請在“門店清單”A列新增4位數字門店代碼" xr:uid="{A3016817-002A-4D95-A501-0C298442F21B}">
          <x14:formula1>
            <xm:f>門店清單!$A:$A</xm:f>
          </x14:formula1>
          <xm:sqref>C3</xm:sqref>
        </x14:dataValidation>
        <x14:dataValidation type="list" allowBlank="1" showInputMessage="1" showErrorMessage="1" errorTitle="4位數字門店代碼/WH(倉庫)" error="請輸入4位數字門店代碼" xr:uid="{0CD536F7-7836-45FD-8B1C-9E2559339D80}">
          <x14:formula1>
            <xm:f>門店清單!$A:$A</xm:f>
          </x14:formula1>
          <xm:sqref>B12:B31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F7F62-2156-4019-84AA-4BBA3BB9C81B}">
  <dimension ref="A1:X37"/>
  <sheetViews>
    <sheetView workbookViewId="0">
      <selection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0ZoYEuRCD1qeLUgWjPQ1tTZsM8Ko+5wDqayiUYOPAIdjOAxkddDw/auMO8l73p4dtjYbnQO5HKHfzCY92qm7HQ==" saltValue="Dq0jtRXZDLQXDwdQ12P8hg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11" priority="2" stopIfTrue="1"/>
  </conditionalFormatting>
  <conditionalFormatting sqref="B30:B36">
    <cfRule type="duplicateValues" dxfId="10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00D09110-50F4-4655-8E83-E7F73E4D5E8C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" error="請輸入4位數字門店代碼。如果仍無法輸入，請在“門店清單”A列新增4位數字門店代碼" xr:uid="{CCA4EC66-8E5E-4B9A-B487-DEF9EFEFC9E9}">
          <x14:formula1>
            <xm:f>門店清單!$A:$A</xm:f>
          </x14:formula1>
          <xm:sqref>C3</xm:sqref>
        </x14:dataValidation>
        <x14:dataValidation type="list" allowBlank="1" showInputMessage="1" showErrorMessage="1" errorTitle="4位數字門店代碼/WH(倉庫)" error="請輸入4位數字門店代碼" xr:uid="{A61CACA7-99C3-4BF1-A307-E8FF1C736411}">
          <x14:formula1>
            <xm:f>門店清單!$A:$A</xm:f>
          </x14:formula1>
          <xm:sqref>B12:B31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B401-60EA-410D-9352-740D8DA00386}">
  <dimension ref="A1:X37"/>
  <sheetViews>
    <sheetView workbookViewId="0">
      <selection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iv+mURe0JpIJgXHdq7w8q9Y02wCe+aKwaZx9Ubg1Q55HDKqgq6EfIEEKlemec3LjBh+jmiXAz6W9v7MlYK9+Bw==" saltValue="d0ESTCWqDDqDKQ+/r16MFw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13" priority="2" stopIfTrue="1"/>
  </conditionalFormatting>
  <conditionalFormatting sqref="B30:B36">
    <cfRule type="duplicateValues" dxfId="12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F7BD36D2-0F4E-4547-9731-91C88E9CA07C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" error="請輸入4位數字門店代碼。如果仍無法輸入，請在“門店清單”A列新增4位數字門店代碼" xr:uid="{17ECD777-2433-49DF-9CBA-EEE9A0B7E7A0}">
          <x14:formula1>
            <xm:f>門店清單!$A:$A</xm:f>
          </x14:formula1>
          <xm:sqref>C3</xm:sqref>
        </x14:dataValidation>
        <x14:dataValidation type="list" allowBlank="1" showInputMessage="1" showErrorMessage="1" errorTitle="4位數字門店代碼/WH(倉庫)" error="請輸入4位數字門店代碼" xr:uid="{326A6A1F-2DCF-42C6-992F-884C2EE2BF9F}">
          <x14:formula1>
            <xm:f>門店清單!$A:$A</xm:f>
          </x14:formula1>
          <xm:sqref>B12:B31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30F87-5AD1-4C12-9941-6AA604DB5E28}">
  <dimension ref="A1:X37"/>
  <sheetViews>
    <sheetView workbookViewId="0">
      <selection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hiTuzia05ZPKq1DXvA6d0O1PNQLiVc4AuVTC1UOsVan0gxgftzGpm2FbrEzSxDGplH+myVfGXx0ly4TFONBMVA==" saltValue="/CdFw2nPCMQB37g6jGz8FQ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15" priority="2" stopIfTrue="1"/>
  </conditionalFormatting>
  <conditionalFormatting sqref="B30:B36">
    <cfRule type="duplicateValues" dxfId="14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C857FAE1-19EE-405E-AD1C-427182A04312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" error="請輸入4位數字門店代碼。如果仍無法輸入，請在“門店清單”A列新增4位數字門店代碼" xr:uid="{5651A71C-1F62-47BB-9052-507A5A55E0BA}">
          <x14:formula1>
            <xm:f>門店清單!$A:$A</xm:f>
          </x14:formula1>
          <xm:sqref>C3</xm:sqref>
        </x14:dataValidation>
        <x14:dataValidation type="list" allowBlank="1" showInputMessage="1" showErrorMessage="1" errorTitle="4位數字門店代碼/WH(倉庫)" error="請輸入4位數字門店代碼" xr:uid="{0BE40EF7-B961-4ACD-B838-7A85B3B34719}">
          <x14:formula1>
            <xm:f>門店清單!$A:$A</xm:f>
          </x14:formula1>
          <xm:sqref>B12:B31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909AF-9F29-4091-AD8A-06EE4F92DA39}">
  <dimension ref="A1:X37"/>
  <sheetViews>
    <sheetView topLeftCell="A4" workbookViewId="0">
      <selection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cEBoUXxu9P36yhhha7b7hUqeAyFGUcIUzR9o7kLA1Y1QfkANMHgMKSO3x79OKN5P4eYx7yYybaHgv8NSsDKd2w==" saltValue="UEp/IDOlU/NtFgW/eobqjQ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17" priority="2" stopIfTrue="1"/>
  </conditionalFormatting>
  <conditionalFormatting sqref="B30:B36">
    <cfRule type="duplicateValues" dxfId="16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3A6544DD-17F5-4536-B6D4-9AA44BA4B1E8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" error="請輸入4位數字門店代碼。如果仍無法輸入，請在“門店清單”A列新增4位數字門店代碼" xr:uid="{F97DCD34-1CA7-485B-8371-B310DD995C96}">
          <x14:formula1>
            <xm:f>門店清單!$A:$A</xm:f>
          </x14:formula1>
          <xm:sqref>C3</xm:sqref>
        </x14:dataValidation>
        <x14:dataValidation type="list" allowBlank="1" showInputMessage="1" showErrorMessage="1" errorTitle="4位數字門店代碼/WH(倉庫)" error="請輸入4位數字門店代碼" xr:uid="{5B5641DA-566C-46AD-9B58-EA0E5087AAEF}">
          <x14:formula1>
            <xm:f>門店清單!$A:$A</xm:f>
          </x14:formula1>
          <xm:sqref>B12:B31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B9EA-A7E5-4CE8-8264-8124565AA72A}">
  <dimension ref="A1:X37"/>
  <sheetViews>
    <sheetView workbookViewId="0">
      <selection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F+PmoSDbv2hiyJeqo9lg6eTDN0ZeQ2ZPQ+uH3MVlVoObkacZcAPfFb6kvFJNMNk15+09ZECIzTHqVW/es9WXsQ==" saltValue="EiElA1QQ9O23lmL6yM37Eg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19" priority="2" stopIfTrue="1"/>
  </conditionalFormatting>
  <conditionalFormatting sqref="B30:B36">
    <cfRule type="duplicateValues" dxfId="18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04B6D851-EB33-45F4-B67B-D331433FCF21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" error="請輸入4位數字門店代碼。如果仍無法輸入，請在“門店清單”A列新增4位數字門店代碼" xr:uid="{B1AED280-3230-4DF3-BA5C-B94F6964BF7E}">
          <x14:formula1>
            <xm:f>門店清單!$A:$A</xm:f>
          </x14:formula1>
          <xm:sqref>C3</xm:sqref>
        </x14:dataValidation>
        <x14:dataValidation type="list" allowBlank="1" showInputMessage="1" showErrorMessage="1" errorTitle="4位數字門店代碼/WH(倉庫)" error="請輸入4位數字門店代碼" xr:uid="{579DB22D-AB81-4373-BF12-78CAF4755E0F}">
          <x14:formula1>
            <xm:f>門店清單!$A:$A</xm:f>
          </x14:formula1>
          <xm:sqref>B12:B31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879B5-27F4-4DD3-A0E2-C33F94F758D1}">
  <dimension ref="A1:X37"/>
  <sheetViews>
    <sheetView workbookViewId="0">
      <selection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LGGsx8ZIe4qL01vNN/iKzWfRwetmjcUffRfjL10aKDvH17y7VDWMgQ9cO58DvpSfjrS4eta6mNPaXo55WnfvZA==" saltValue="P36UHs7yBRbpHFkNCYSueQ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21" priority="2" stopIfTrue="1"/>
  </conditionalFormatting>
  <conditionalFormatting sqref="B30:B36">
    <cfRule type="duplicateValues" dxfId="20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CDADFFD8-4793-4282-A5D9-F66EC9F1801A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" error="請輸入4位數字門店代碼。如果仍無法輸入，請在“門店清單”A列新增4位數字門店代碼" xr:uid="{F64D5961-F280-4536-8FF8-B609F8688EA6}">
          <x14:formula1>
            <xm:f>門店清單!$A:$A</xm:f>
          </x14:formula1>
          <xm:sqref>C3</xm:sqref>
        </x14:dataValidation>
        <x14:dataValidation type="list" allowBlank="1" showInputMessage="1" showErrorMessage="1" errorTitle="4位數字門店代碼/WH(倉庫)" error="請輸入4位數字門店代碼" xr:uid="{944FF5EE-D17C-4F8D-9720-3B6B623CA28F}">
          <x14:formula1>
            <xm:f>門店清單!$A:$A</xm:f>
          </x14:formula1>
          <xm:sqref>B12:B31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BF908-EAC2-46B4-8511-3DAAD7578124}">
  <dimension ref="A1:X37"/>
  <sheetViews>
    <sheetView workbookViewId="0">
      <selection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zevsO+wRI+gVarlUB4+Sgu2cO994cpluLTCTVK7jgWPteZz2fuvKirNkzIpXL6pJhmwPQQu2FktZI5OvZ8GbHQ==" saltValue="6e/AKbV4JKqNjyocXIukwg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23" priority="2" stopIfTrue="1"/>
  </conditionalFormatting>
  <conditionalFormatting sqref="B30:B36">
    <cfRule type="duplicateValues" dxfId="22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5A2E0478-E457-447F-86A1-F32EFC506C6D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" error="請輸入4位數字門店代碼。如果仍無法輸入，請在“門店清單”A列新增4位數字門店代碼" xr:uid="{85506458-FAE7-443D-BFE6-D1D1DD92D586}">
          <x14:formula1>
            <xm:f>門店清單!$A:$A</xm:f>
          </x14:formula1>
          <xm:sqref>C3</xm:sqref>
        </x14:dataValidation>
        <x14:dataValidation type="list" allowBlank="1" showInputMessage="1" showErrorMessage="1" errorTitle="4位數字門店代碼/WH(倉庫)" error="請輸入4位數字門店代碼" xr:uid="{3CD3FAB3-C1D6-4890-B4BB-D451DE720084}">
          <x14:formula1>
            <xm:f>門店清單!$A:$A</xm:f>
          </x14:formula1>
          <xm:sqref>B12:B31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20D19-03D2-4F85-86BE-E14737C86E8D}">
  <dimension ref="A1:X37"/>
  <sheetViews>
    <sheetView workbookViewId="0">
      <selection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rraODD7+CiMHYto72WHnt+eVNsh3jY2+wWJDcmtcSqSxTOPRLaLetGnmL/c4z6FDlb62OUsUk/VPuMkdDb4gPg==" saltValue="kDEbeLDs0GtYZGX896Hc7A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25" priority="2" stopIfTrue="1"/>
  </conditionalFormatting>
  <conditionalFormatting sqref="B30:B36">
    <cfRule type="duplicateValues" dxfId="24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9A893869-2DD6-4557-AEB5-C00358116417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" error="請輸入4位數字門店代碼。如果仍無法輸入，請在“門店清單”A列新增4位數字門店代碼" xr:uid="{BD4E88F9-9440-40A5-AE09-45986A2DD097}">
          <x14:formula1>
            <xm:f>門店清單!$A:$A</xm:f>
          </x14:formula1>
          <xm:sqref>C3</xm:sqref>
        </x14:dataValidation>
        <x14:dataValidation type="list" allowBlank="1" showInputMessage="1" showErrorMessage="1" errorTitle="4位數字門店代碼/WH(倉庫)" error="請輸入4位數字門店代碼" xr:uid="{7BAFCB70-B0C5-484D-91D1-A6B948C2547D}">
          <x14:formula1>
            <xm:f>門店清單!$A:$A</xm:f>
          </x14:formula1>
          <xm:sqref>B12:B31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55354-8879-4D15-A50C-9FF09D61D999}">
  <dimension ref="A1:X37"/>
  <sheetViews>
    <sheetView zoomScale="70" zoomScaleNormal="70" workbookViewId="0">
      <selection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qaN6yOl2oRNDWEo+0i48gbNFYldmAtwa/plM3xDTpMSJ0REBLEuFk7PfktlzR2ZDaiXeJosuLvD2M+xtl5OTvA==" saltValue="nHRer8RIFxKS2maNgstd3Q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27" priority="2" stopIfTrue="1"/>
  </conditionalFormatting>
  <conditionalFormatting sqref="B30:B36">
    <cfRule type="duplicateValues" dxfId="26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EEC75A84-1051-40E0-9A69-2C4DC7506A0A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" error="請輸入4位數字門店代碼。如果仍無法輸入，請在“門店清單”A列新增4位數字門店代碼" xr:uid="{1B278BA8-B648-4C4A-B060-B9E498844363}">
          <x14:formula1>
            <xm:f>門店清單!$A:$A</xm:f>
          </x14:formula1>
          <xm:sqref>C3</xm:sqref>
        </x14:dataValidation>
        <x14:dataValidation type="list" allowBlank="1" showInputMessage="1" showErrorMessage="1" errorTitle="4位數字門店代碼/WH(倉庫)" error="請輸入4位數字門店代碼" xr:uid="{286309A0-1D47-491C-833D-B8B0ACFA241C}">
          <x14:formula1>
            <xm:f>門店清單!$A:$A</xm:f>
          </x14:formula1>
          <xm:sqref>B12:B31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9A099-7B22-4642-9AC7-483433998EB3}">
  <dimension ref="A1:X37"/>
  <sheetViews>
    <sheetView workbookViewId="0">
      <selection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wEby0RXXAq350HQY0Iw4mVDfz3l1HQzVhHPAy6j9zHrGUvJgVrjXQIpm+/Q+PodD4TdiG1OF/GSOnM2MO/S6vw==" saltValue="rYv/vjX24m7sq9TqhUR/pg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N9:N11"/>
    <mergeCell ref="O9:O11"/>
    <mergeCell ref="C10:H10"/>
    <mergeCell ref="I10:L10"/>
    <mergeCell ref="I2:L2"/>
    <mergeCell ref="A3:B3"/>
    <mergeCell ref="A4:B4"/>
    <mergeCell ref="B8:M8"/>
    <mergeCell ref="B9:B11"/>
    <mergeCell ref="C9:H9"/>
    <mergeCell ref="I9:L9"/>
    <mergeCell ref="M9:M11"/>
  </mergeCells>
  <phoneticPr fontId="19" type="noConversion"/>
  <conditionalFormatting sqref="B12:B29">
    <cfRule type="duplicateValues" dxfId="29" priority="2" stopIfTrue="1"/>
  </conditionalFormatting>
  <conditionalFormatting sqref="B30:B36">
    <cfRule type="duplicateValues" dxfId="28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N12:N31" xr:uid="{F4EEBA80-C301-48E6-8724-9F6F8FFF9232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" error="請輸入4位數字門店代碼。如果仍無法輸入，請在“門店清單”A列新增4位數字門店代碼" xr:uid="{1F6BE4F4-3209-4C8A-A2B2-9412595F2E02}">
          <x14:formula1>
            <xm:f>門店清單!$A:$A</xm:f>
          </x14:formula1>
          <xm:sqref>C3</xm:sqref>
        </x14:dataValidation>
        <x14:dataValidation type="list" allowBlank="1" showInputMessage="1" showErrorMessage="1" errorTitle="4位數字門店代碼/WH(倉庫)" error="請輸入4位數字門店代碼" xr:uid="{90047C50-B13A-4B62-ADC9-8A261EB25020}">
          <x14:formula1>
            <xm:f>門店清單!$A:$A</xm:f>
          </x14:formula1>
          <xm:sqref>B12:B31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EBF2A-EFEC-474D-8F70-77FCCD3625EB}">
  <dimension ref="A1"/>
  <sheetViews>
    <sheetView workbookViewId="0"/>
  </sheetViews>
  <sheetFormatPr defaultRowHeight="16.5" x14ac:dyDescent="0.25"/>
  <sheetData/>
  <phoneticPr fontId="19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7"/>
  <sheetViews>
    <sheetView zoomScale="40" zoomScaleNormal="40" workbookViewId="0">
      <pane ySplit="11" topLeftCell="A12" activePane="bottomLeft" state="frozen"/>
      <selection pane="bottomLeft" sqref="A1:XFD1048576"/>
    </sheetView>
  </sheetViews>
  <sheetFormatPr defaultRowHeight="50.25" x14ac:dyDescent="0.25"/>
  <cols>
    <col min="1" max="1" width="13" style="112" customWidth="1"/>
    <col min="2" max="2" width="32.375" style="112" customWidth="1"/>
    <col min="3" max="3" width="58" style="112" customWidth="1"/>
    <col min="4" max="4" width="32.625" style="112" bestFit="1" customWidth="1"/>
    <col min="5" max="5" width="23.125" style="112" customWidth="1"/>
    <col min="6" max="12" width="21.375" style="112" customWidth="1"/>
    <col min="13" max="13" width="18.25" style="112" customWidth="1"/>
    <col min="14" max="14" width="161.75" style="112" customWidth="1"/>
    <col min="15" max="15" width="41.375" style="112" customWidth="1"/>
    <col min="16" max="16384" width="9" style="112"/>
  </cols>
  <sheetData>
    <row r="1" spans="1:24" ht="51" thickBot="1" x14ac:dyDescent="0.3"/>
    <row r="2" spans="1:24" ht="51" thickBot="1" x14ac:dyDescent="0.3">
      <c r="I2" s="113" t="s">
        <v>11</v>
      </c>
      <c r="J2" s="114"/>
      <c r="K2" s="115"/>
      <c r="L2" s="116"/>
    </row>
    <row r="3" spans="1:24" ht="42.75" customHeight="1" x14ac:dyDescent="0.25">
      <c r="A3" s="117" t="s">
        <v>5</v>
      </c>
      <c r="B3" s="117"/>
      <c r="C3" s="118">
        <v>7211</v>
      </c>
      <c r="F3" s="119"/>
      <c r="G3" s="119"/>
      <c r="H3" s="119"/>
      <c r="I3" s="120" t="s">
        <v>1</v>
      </c>
      <c r="J3" s="121" t="s">
        <v>12</v>
      </c>
      <c r="K3" s="122" t="s">
        <v>2</v>
      </c>
      <c r="L3" s="122" t="s">
        <v>54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42.75" customHeight="1" x14ac:dyDescent="0.25">
      <c r="A4" s="124" t="s">
        <v>8</v>
      </c>
      <c r="B4" s="124"/>
      <c r="C4" s="125">
        <f ca="1">TODAY()+1</f>
        <v>46272</v>
      </c>
      <c r="I4" s="126">
        <f>SUM(E12:E36,I12:I36)</f>
        <v>0</v>
      </c>
      <c r="J4" s="126">
        <f>SUM(F12:F36,J12:J36)</f>
        <v>0</v>
      </c>
      <c r="K4" s="126">
        <f>SUM(G12:G36,K12:K36)</f>
        <v>0</v>
      </c>
      <c r="L4" s="126">
        <f>SUM(H12:H36,L12:L36)</f>
        <v>0</v>
      </c>
    </row>
    <row r="5" spans="1:24" x14ac:dyDescent="0.25">
      <c r="A5" s="127"/>
      <c r="B5" s="127"/>
      <c r="C5" s="127"/>
      <c r="D5" s="127"/>
      <c r="E5" s="128"/>
      <c r="I5" s="128"/>
      <c r="J5" s="128"/>
      <c r="K5" s="128"/>
      <c r="L5" s="128"/>
    </row>
    <row r="7" spans="1:24" ht="51" thickBot="1" x14ac:dyDescent="0.3"/>
    <row r="8" spans="1:24" ht="48" customHeight="1" thickBot="1" x14ac:dyDescent="0.3">
      <c r="B8" s="129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1"/>
      <c r="N8" s="132"/>
      <c r="O8" s="133"/>
    </row>
    <row r="9" spans="1:24" ht="46.5" customHeight="1" x14ac:dyDescent="0.25">
      <c r="B9" s="134" t="s">
        <v>58</v>
      </c>
      <c r="C9" s="135" t="s">
        <v>59</v>
      </c>
      <c r="D9" s="136"/>
      <c r="E9" s="136"/>
      <c r="F9" s="136"/>
      <c r="G9" s="136"/>
      <c r="H9" s="137"/>
      <c r="I9" s="138" t="s">
        <v>6</v>
      </c>
      <c r="J9" s="139"/>
      <c r="K9" s="139"/>
      <c r="L9" s="140"/>
      <c r="M9" s="141" t="s">
        <v>3</v>
      </c>
      <c r="N9" s="142" t="s">
        <v>9</v>
      </c>
      <c r="O9" s="142" t="s">
        <v>51</v>
      </c>
    </row>
    <row r="10" spans="1:24" x14ac:dyDescent="0.25">
      <c r="B10" s="143"/>
      <c r="C10" s="144" t="s">
        <v>0</v>
      </c>
      <c r="D10" s="145"/>
      <c r="E10" s="145"/>
      <c r="F10" s="145"/>
      <c r="G10" s="145"/>
      <c r="H10" s="146"/>
      <c r="I10" s="147" t="s">
        <v>0</v>
      </c>
      <c r="J10" s="148"/>
      <c r="K10" s="149"/>
      <c r="L10" s="150"/>
      <c r="M10" s="151"/>
      <c r="N10" s="152"/>
      <c r="O10" s="152"/>
    </row>
    <row r="11" spans="1:24" ht="51" thickBot="1" x14ac:dyDescent="0.3">
      <c r="A11" s="153" t="s">
        <v>4</v>
      </c>
      <c r="B11" s="154"/>
      <c r="C11" s="155" t="s">
        <v>47</v>
      </c>
      <c r="D11" s="156" t="s">
        <v>209</v>
      </c>
      <c r="E11" s="157" t="s">
        <v>1</v>
      </c>
      <c r="F11" s="158" t="s">
        <v>12</v>
      </c>
      <c r="G11" s="159" t="s">
        <v>2</v>
      </c>
      <c r="H11" s="160" t="s">
        <v>54</v>
      </c>
      <c r="I11" s="161" t="s">
        <v>1</v>
      </c>
      <c r="J11" s="162" t="s">
        <v>12</v>
      </c>
      <c r="K11" s="163" t="s">
        <v>2</v>
      </c>
      <c r="L11" s="164" t="s">
        <v>54</v>
      </c>
      <c r="M11" s="165"/>
      <c r="N11" s="166"/>
      <c r="O11" s="166"/>
    </row>
    <row r="12" spans="1:24" x14ac:dyDescent="0.25">
      <c r="A12" s="167">
        <v>1</v>
      </c>
      <c r="B12" s="168"/>
      <c r="C12" s="194" t="str">
        <f>_xlfn.IFNA(VLOOKUP(B12,門店清單!A:B,2,0),"")</f>
        <v/>
      </c>
      <c r="D12" s="194" t="str">
        <f>_xlfn.IFNA(VLOOKUP(B12,店鋪地址!B:C,2,0),"")</f>
        <v/>
      </c>
      <c r="E12" s="169"/>
      <c r="F12" s="169"/>
      <c r="G12" s="169"/>
      <c r="H12" s="170"/>
      <c r="I12" s="171"/>
      <c r="J12" s="172"/>
      <c r="K12" s="172"/>
      <c r="L12" s="173"/>
      <c r="M12" s="174">
        <f>SUM(E12:L12)</f>
        <v>0</v>
      </c>
      <c r="N12" s="175"/>
      <c r="O12" s="176"/>
    </row>
    <row r="13" spans="1:24" x14ac:dyDescent="0.25">
      <c r="A13" s="167">
        <v>2</v>
      </c>
      <c r="B13" s="177"/>
      <c r="C13" s="194" t="str">
        <f>_xlfn.IFNA(VLOOKUP(B13,門店清單!A:B,2,0),"")</f>
        <v/>
      </c>
      <c r="D13" s="194" t="str">
        <f>_xlfn.IFNA(VLOOKUP(B13,店鋪地址!B:C,2,0),"")</f>
        <v/>
      </c>
      <c r="E13" s="178"/>
      <c r="F13" s="178"/>
      <c r="G13" s="179"/>
      <c r="H13" s="180"/>
      <c r="I13" s="181"/>
      <c r="J13" s="182"/>
      <c r="K13" s="182"/>
      <c r="L13" s="183"/>
      <c r="M13" s="184">
        <f t="shared" ref="M13:M36" si="0">SUM(E13:L13)</f>
        <v>0</v>
      </c>
      <c r="N13" s="175"/>
      <c r="O13" s="175"/>
    </row>
    <row r="14" spans="1:24" x14ac:dyDescent="0.25">
      <c r="A14" s="167">
        <v>3</v>
      </c>
      <c r="B14" s="177"/>
      <c r="C14" s="194" t="str">
        <f>_xlfn.IFNA(VLOOKUP(B14,門店清單!A:B,2,0),"")</f>
        <v/>
      </c>
      <c r="D14" s="194" t="str">
        <f>_xlfn.IFNA(VLOOKUP(B14,店鋪地址!B:C,2,0),"")</f>
        <v/>
      </c>
      <c r="E14" s="178"/>
      <c r="F14" s="178"/>
      <c r="G14" s="179"/>
      <c r="H14" s="180"/>
      <c r="I14" s="181"/>
      <c r="J14" s="182"/>
      <c r="K14" s="182"/>
      <c r="L14" s="183"/>
      <c r="M14" s="184">
        <f t="shared" si="0"/>
        <v>0</v>
      </c>
      <c r="N14" s="175"/>
      <c r="O14" s="175"/>
    </row>
    <row r="15" spans="1:24" x14ac:dyDescent="0.25">
      <c r="A15" s="167">
        <v>4</v>
      </c>
      <c r="B15" s="177"/>
      <c r="C15" s="194" t="str">
        <f>_xlfn.IFNA(VLOOKUP(B15,門店清單!A:B,2,0),"")</f>
        <v/>
      </c>
      <c r="D15" s="194" t="str">
        <f>_xlfn.IFNA(VLOOKUP(B15,店鋪地址!B:C,2,0),"")</f>
        <v/>
      </c>
      <c r="E15" s="178"/>
      <c r="F15" s="178"/>
      <c r="G15" s="179"/>
      <c r="H15" s="180"/>
      <c r="I15" s="181"/>
      <c r="J15" s="182"/>
      <c r="K15" s="182"/>
      <c r="L15" s="183"/>
      <c r="M15" s="184">
        <f t="shared" si="0"/>
        <v>0</v>
      </c>
      <c r="N15" s="175"/>
      <c r="O15" s="175"/>
    </row>
    <row r="16" spans="1:24" x14ac:dyDescent="0.25">
      <c r="A16" s="167">
        <v>5</v>
      </c>
      <c r="B16" s="177"/>
      <c r="C16" s="194" t="str">
        <f>_xlfn.IFNA(VLOOKUP(B16,門店清單!A:B,2,0),"")</f>
        <v/>
      </c>
      <c r="D16" s="194" t="str">
        <f>_xlfn.IFNA(VLOOKUP(B16,店鋪地址!B:C,2,0),"")</f>
        <v/>
      </c>
      <c r="E16" s="178"/>
      <c r="F16" s="178"/>
      <c r="G16" s="179"/>
      <c r="H16" s="180"/>
      <c r="I16" s="181"/>
      <c r="J16" s="182"/>
      <c r="K16" s="182"/>
      <c r="L16" s="183"/>
      <c r="M16" s="184">
        <f t="shared" si="0"/>
        <v>0</v>
      </c>
      <c r="N16" s="175"/>
      <c r="O16" s="175"/>
    </row>
    <row r="17" spans="1:15" x14ac:dyDescent="0.25">
      <c r="A17" s="167">
        <v>6</v>
      </c>
      <c r="B17" s="177"/>
      <c r="C17" s="194" t="str">
        <f>_xlfn.IFNA(VLOOKUP(B17,門店清單!A:B,2,0),"")</f>
        <v/>
      </c>
      <c r="D17" s="194" t="str">
        <f>_xlfn.IFNA(VLOOKUP(B17,店鋪地址!B:C,2,0),"")</f>
        <v/>
      </c>
      <c r="E17" s="178"/>
      <c r="F17" s="178"/>
      <c r="G17" s="179"/>
      <c r="H17" s="180"/>
      <c r="I17" s="181"/>
      <c r="J17" s="182"/>
      <c r="K17" s="182"/>
      <c r="L17" s="183"/>
      <c r="M17" s="184">
        <f t="shared" si="0"/>
        <v>0</v>
      </c>
      <c r="N17" s="175"/>
      <c r="O17" s="175"/>
    </row>
    <row r="18" spans="1:15" x14ac:dyDescent="0.25">
      <c r="A18" s="167">
        <v>7</v>
      </c>
      <c r="B18" s="177"/>
      <c r="C18" s="194" t="str">
        <f>_xlfn.IFNA(VLOOKUP(B18,門店清單!A:B,2,0),"")</f>
        <v/>
      </c>
      <c r="D18" s="194" t="str">
        <f>_xlfn.IFNA(VLOOKUP(B18,店鋪地址!B:C,2,0),"")</f>
        <v/>
      </c>
      <c r="E18" s="178"/>
      <c r="F18" s="178"/>
      <c r="G18" s="179"/>
      <c r="H18" s="180"/>
      <c r="I18" s="181"/>
      <c r="J18" s="182"/>
      <c r="K18" s="182"/>
      <c r="L18" s="183"/>
      <c r="M18" s="184">
        <f t="shared" si="0"/>
        <v>0</v>
      </c>
      <c r="N18" s="175"/>
      <c r="O18" s="175"/>
    </row>
    <row r="19" spans="1:15" x14ac:dyDescent="0.25">
      <c r="A19" s="167">
        <v>8</v>
      </c>
      <c r="B19" s="177"/>
      <c r="C19" s="194" t="str">
        <f>_xlfn.IFNA(VLOOKUP(B19,門店清單!A:B,2,0),"")</f>
        <v/>
      </c>
      <c r="D19" s="194" t="str">
        <f>_xlfn.IFNA(VLOOKUP(B19,店鋪地址!B:C,2,0),"")</f>
        <v/>
      </c>
      <c r="E19" s="178"/>
      <c r="F19" s="178"/>
      <c r="G19" s="179"/>
      <c r="H19" s="180"/>
      <c r="I19" s="181"/>
      <c r="J19" s="182"/>
      <c r="K19" s="182"/>
      <c r="L19" s="183"/>
      <c r="M19" s="184">
        <f t="shared" si="0"/>
        <v>0</v>
      </c>
      <c r="N19" s="175"/>
      <c r="O19" s="175"/>
    </row>
    <row r="20" spans="1:15" x14ac:dyDescent="0.25">
      <c r="A20" s="167">
        <v>9</v>
      </c>
      <c r="B20" s="177"/>
      <c r="C20" s="194" t="str">
        <f>_xlfn.IFNA(VLOOKUP(B20,門店清單!A:B,2,0),"")</f>
        <v/>
      </c>
      <c r="D20" s="194" t="str">
        <f>_xlfn.IFNA(VLOOKUP(B20,店鋪地址!B:C,2,0),"")</f>
        <v/>
      </c>
      <c r="E20" s="178"/>
      <c r="F20" s="178"/>
      <c r="G20" s="179"/>
      <c r="H20" s="180"/>
      <c r="I20" s="181"/>
      <c r="J20" s="182"/>
      <c r="K20" s="182"/>
      <c r="L20" s="183"/>
      <c r="M20" s="184">
        <f t="shared" si="0"/>
        <v>0</v>
      </c>
      <c r="N20" s="175"/>
      <c r="O20" s="175"/>
    </row>
    <row r="21" spans="1:15" x14ac:dyDescent="0.25">
      <c r="A21" s="167">
        <v>10</v>
      </c>
      <c r="B21" s="177"/>
      <c r="C21" s="194" t="str">
        <f>_xlfn.IFNA(VLOOKUP(B21,門店清單!A:B,2,0),"")</f>
        <v/>
      </c>
      <c r="D21" s="194" t="str">
        <f>_xlfn.IFNA(VLOOKUP(B21,店鋪地址!B:C,2,0),"")</f>
        <v/>
      </c>
      <c r="E21" s="178"/>
      <c r="F21" s="178"/>
      <c r="G21" s="179"/>
      <c r="H21" s="180"/>
      <c r="I21" s="181"/>
      <c r="J21" s="182"/>
      <c r="K21" s="182"/>
      <c r="L21" s="183"/>
      <c r="M21" s="184">
        <f t="shared" si="0"/>
        <v>0</v>
      </c>
      <c r="N21" s="175"/>
      <c r="O21" s="175"/>
    </row>
    <row r="22" spans="1:15" x14ac:dyDescent="0.25">
      <c r="A22" s="167">
        <v>11</v>
      </c>
      <c r="B22" s="177"/>
      <c r="C22" s="194" t="str">
        <f>_xlfn.IFNA(VLOOKUP(B22,門店清單!A:B,2,0),"")</f>
        <v/>
      </c>
      <c r="D22" s="194" t="str">
        <f>_xlfn.IFNA(VLOOKUP(B22,店鋪地址!B:C,2,0),"")</f>
        <v/>
      </c>
      <c r="E22" s="178"/>
      <c r="F22" s="178"/>
      <c r="G22" s="179"/>
      <c r="H22" s="180"/>
      <c r="I22" s="181"/>
      <c r="J22" s="182"/>
      <c r="K22" s="182"/>
      <c r="L22" s="183"/>
      <c r="M22" s="184">
        <f t="shared" si="0"/>
        <v>0</v>
      </c>
      <c r="N22" s="175"/>
      <c r="O22" s="175"/>
    </row>
    <row r="23" spans="1:15" x14ac:dyDescent="0.25">
      <c r="A23" s="167">
        <v>12</v>
      </c>
      <c r="B23" s="177"/>
      <c r="C23" s="194" t="str">
        <f>_xlfn.IFNA(VLOOKUP(B23,門店清單!A:B,2,0),"")</f>
        <v/>
      </c>
      <c r="D23" s="194" t="str">
        <f>_xlfn.IFNA(VLOOKUP(B23,店鋪地址!B:C,2,0),"")</f>
        <v/>
      </c>
      <c r="E23" s="178"/>
      <c r="F23" s="178"/>
      <c r="G23" s="179"/>
      <c r="H23" s="180"/>
      <c r="I23" s="181"/>
      <c r="J23" s="182"/>
      <c r="K23" s="182"/>
      <c r="L23" s="183"/>
      <c r="M23" s="184">
        <f t="shared" si="0"/>
        <v>0</v>
      </c>
      <c r="N23" s="175"/>
      <c r="O23" s="175"/>
    </row>
    <row r="24" spans="1:15" x14ac:dyDescent="0.25">
      <c r="A24" s="167">
        <v>13</v>
      </c>
      <c r="B24" s="177"/>
      <c r="C24" s="194" t="str">
        <f>_xlfn.IFNA(VLOOKUP(B24,門店清單!A:B,2,0),"")</f>
        <v/>
      </c>
      <c r="D24" s="194" t="str">
        <f>_xlfn.IFNA(VLOOKUP(B24,店鋪地址!B:C,2,0),"")</f>
        <v/>
      </c>
      <c r="E24" s="178"/>
      <c r="F24" s="178"/>
      <c r="G24" s="179"/>
      <c r="H24" s="180"/>
      <c r="I24" s="181"/>
      <c r="J24" s="182"/>
      <c r="K24" s="182"/>
      <c r="L24" s="183"/>
      <c r="M24" s="184">
        <f t="shared" si="0"/>
        <v>0</v>
      </c>
      <c r="N24" s="175"/>
      <c r="O24" s="175"/>
    </row>
    <row r="25" spans="1:15" x14ac:dyDescent="0.25">
      <c r="A25" s="167">
        <v>14</v>
      </c>
      <c r="B25" s="177"/>
      <c r="C25" s="194" t="str">
        <f>_xlfn.IFNA(VLOOKUP(B25,門店清單!A:B,2,0),"")</f>
        <v/>
      </c>
      <c r="D25" s="194" t="str">
        <f>_xlfn.IFNA(VLOOKUP(B25,店鋪地址!B:C,2,0),"")</f>
        <v/>
      </c>
      <c r="E25" s="178"/>
      <c r="F25" s="178"/>
      <c r="G25" s="179"/>
      <c r="H25" s="180"/>
      <c r="I25" s="181"/>
      <c r="J25" s="182"/>
      <c r="K25" s="182"/>
      <c r="L25" s="183"/>
      <c r="M25" s="184">
        <f t="shared" si="0"/>
        <v>0</v>
      </c>
      <c r="N25" s="175"/>
      <c r="O25" s="175"/>
    </row>
    <row r="26" spans="1:15" x14ac:dyDescent="0.25">
      <c r="A26" s="167">
        <v>15</v>
      </c>
      <c r="B26" s="177"/>
      <c r="C26" s="194" t="str">
        <f>_xlfn.IFNA(VLOOKUP(B26,門店清單!A:B,2,0),"")</f>
        <v/>
      </c>
      <c r="D26" s="194" t="str">
        <f>_xlfn.IFNA(VLOOKUP(B26,店鋪地址!B:C,2,0),"")</f>
        <v/>
      </c>
      <c r="E26" s="178"/>
      <c r="F26" s="178"/>
      <c r="G26" s="179"/>
      <c r="H26" s="180"/>
      <c r="I26" s="181"/>
      <c r="J26" s="182"/>
      <c r="K26" s="182"/>
      <c r="L26" s="183"/>
      <c r="M26" s="184">
        <f t="shared" si="0"/>
        <v>0</v>
      </c>
      <c r="N26" s="175"/>
      <c r="O26" s="175"/>
    </row>
    <row r="27" spans="1:15" x14ac:dyDescent="0.25">
      <c r="A27" s="167">
        <v>16</v>
      </c>
      <c r="B27" s="177"/>
      <c r="C27" s="194" t="str">
        <f>_xlfn.IFNA(VLOOKUP(B27,門店清單!A:B,2,0),"")</f>
        <v/>
      </c>
      <c r="D27" s="194" t="str">
        <f>_xlfn.IFNA(VLOOKUP(B27,店鋪地址!B:C,2,0),"")</f>
        <v/>
      </c>
      <c r="E27" s="178"/>
      <c r="F27" s="178"/>
      <c r="G27" s="179"/>
      <c r="H27" s="180"/>
      <c r="I27" s="181"/>
      <c r="J27" s="182"/>
      <c r="K27" s="182"/>
      <c r="L27" s="183"/>
      <c r="M27" s="184">
        <f t="shared" si="0"/>
        <v>0</v>
      </c>
      <c r="N27" s="175"/>
      <c r="O27" s="175"/>
    </row>
    <row r="28" spans="1:15" x14ac:dyDescent="0.25">
      <c r="A28" s="167">
        <v>17</v>
      </c>
      <c r="B28" s="177"/>
      <c r="C28" s="194" t="str">
        <f>_xlfn.IFNA(VLOOKUP(B28,門店清單!A:B,2,0),"")</f>
        <v/>
      </c>
      <c r="D28" s="194" t="str">
        <f>_xlfn.IFNA(VLOOKUP(B28,店鋪地址!B:C,2,0),"")</f>
        <v/>
      </c>
      <c r="E28" s="178"/>
      <c r="F28" s="178"/>
      <c r="G28" s="179"/>
      <c r="H28" s="180"/>
      <c r="I28" s="181"/>
      <c r="J28" s="182"/>
      <c r="K28" s="182"/>
      <c r="L28" s="183"/>
      <c r="M28" s="184">
        <f t="shared" si="0"/>
        <v>0</v>
      </c>
      <c r="N28" s="175"/>
      <c r="O28" s="175"/>
    </row>
    <row r="29" spans="1:15" x14ac:dyDescent="0.25">
      <c r="A29" s="167">
        <v>18</v>
      </c>
      <c r="B29" s="177"/>
      <c r="C29" s="194" t="str">
        <f>_xlfn.IFNA(VLOOKUP(B29,門店清單!A:B,2,0),"")</f>
        <v/>
      </c>
      <c r="D29" s="194" t="str">
        <f>_xlfn.IFNA(VLOOKUP(B29,店鋪地址!B:C,2,0),"")</f>
        <v/>
      </c>
      <c r="E29" s="178"/>
      <c r="F29" s="178"/>
      <c r="G29" s="179"/>
      <c r="H29" s="180"/>
      <c r="I29" s="181"/>
      <c r="J29" s="182"/>
      <c r="K29" s="182"/>
      <c r="L29" s="183"/>
      <c r="M29" s="184">
        <f t="shared" si="0"/>
        <v>0</v>
      </c>
      <c r="N29" s="175"/>
      <c r="O29" s="175"/>
    </row>
    <row r="30" spans="1:15" x14ac:dyDescent="0.25">
      <c r="A30" s="167">
        <v>19</v>
      </c>
      <c r="B30" s="177"/>
      <c r="C30" s="194" t="str">
        <f>_xlfn.IFNA(VLOOKUP(B30,門店清單!A:B,2,0),"")</f>
        <v/>
      </c>
      <c r="D30" s="194" t="str">
        <f>_xlfn.IFNA(VLOOKUP(B30,店鋪地址!B:C,2,0),"")</f>
        <v/>
      </c>
      <c r="E30" s="178"/>
      <c r="F30" s="178"/>
      <c r="G30" s="179"/>
      <c r="H30" s="180"/>
      <c r="I30" s="181"/>
      <c r="J30" s="182"/>
      <c r="K30" s="182"/>
      <c r="L30" s="183"/>
      <c r="M30" s="184">
        <f t="shared" si="0"/>
        <v>0</v>
      </c>
      <c r="N30" s="175"/>
      <c r="O30" s="175"/>
    </row>
    <row r="31" spans="1:15" x14ac:dyDescent="0.25">
      <c r="A31" s="167">
        <v>20</v>
      </c>
      <c r="B31" s="177"/>
      <c r="C31" s="194" t="str">
        <f>_xlfn.IFNA(VLOOKUP(B31,門店清單!A:B,2,0),"")</f>
        <v/>
      </c>
      <c r="D31" s="194" t="str">
        <f>_xlfn.IFNA(VLOOKUP(B31,店鋪地址!B:C,2,0),"")</f>
        <v/>
      </c>
      <c r="E31" s="178"/>
      <c r="F31" s="178"/>
      <c r="G31" s="179"/>
      <c r="H31" s="180"/>
      <c r="I31" s="181"/>
      <c r="J31" s="182"/>
      <c r="K31" s="182"/>
      <c r="L31" s="183"/>
      <c r="M31" s="184">
        <f t="shared" si="0"/>
        <v>0</v>
      </c>
      <c r="N31" s="175"/>
      <c r="O31" s="175"/>
    </row>
    <row r="32" spans="1:15" x14ac:dyDescent="0.25">
      <c r="A32" s="167">
        <v>21</v>
      </c>
      <c r="B32" s="177"/>
      <c r="C32" s="194" t="str">
        <f>_xlfn.IFNA(VLOOKUP(B32,門店清單!A:B,2,0),"")</f>
        <v/>
      </c>
      <c r="D32" s="194" t="str">
        <f>_xlfn.IFNA(VLOOKUP(B32,店鋪地址!B:C,2,0),"")</f>
        <v/>
      </c>
      <c r="E32" s="178"/>
      <c r="F32" s="178"/>
      <c r="G32" s="179"/>
      <c r="H32" s="180"/>
      <c r="I32" s="181"/>
      <c r="J32" s="182"/>
      <c r="K32" s="182"/>
      <c r="L32" s="183"/>
      <c r="M32" s="184">
        <f t="shared" si="0"/>
        <v>0</v>
      </c>
      <c r="N32" s="175"/>
      <c r="O32" s="175"/>
    </row>
    <row r="33" spans="1:15" x14ac:dyDescent="0.25">
      <c r="A33" s="167">
        <v>22</v>
      </c>
      <c r="B33" s="177"/>
      <c r="C33" s="194" t="str">
        <f>_xlfn.IFNA(VLOOKUP(B33,門店清單!A:B,2,0),"")</f>
        <v/>
      </c>
      <c r="D33" s="194" t="str">
        <f>_xlfn.IFNA(VLOOKUP(B33,店鋪地址!B:C,2,0),"")</f>
        <v/>
      </c>
      <c r="E33" s="178"/>
      <c r="F33" s="178"/>
      <c r="G33" s="179"/>
      <c r="H33" s="180"/>
      <c r="I33" s="181"/>
      <c r="J33" s="182"/>
      <c r="K33" s="182"/>
      <c r="L33" s="183"/>
      <c r="M33" s="184">
        <f t="shared" si="0"/>
        <v>0</v>
      </c>
      <c r="N33" s="175"/>
      <c r="O33" s="175"/>
    </row>
    <row r="34" spans="1:15" x14ac:dyDescent="0.25">
      <c r="A34" s="167">
        <v>23</v>
      </c>
      <c r="B34" s="177"/>
      <c r="C34" s="194" t="str">
        <f>_xlfn.IFNA(VLOOKUP(B34,門店清單!A:B,2,0),"")</f>
        <v/>
      </c>
      <c r="D34" s="194" t="str">
        <f>_xlfn.IFNA(VLOOKUP(B34,店鋪地址!B:C,2,0),"")</f>
        <v/>
      </c>
      <c r="E34" s="178"/>
      <c r="F34" s="178"/>
      <c r="G34" s="179"/>
      <c r="H34" s="180"/>
      <c r="I34" s="181"/>
      <c r="J34" s="182"/>
      <c r="K34" s="182"/>
      <c r="L34" s="183"/>
      <c r="M34" s="184">
        <f t="shared" si="0"/>
        <v>0</v>
      </c>
      <c r="N34" s="175"/>
      <c r="O34" s="175"/>
    </row>
    <row r="35" spans="1:15" x14ac:dyDescent="0.25">
      <c r="A35" s="167">
        <v>24</v>
      </c>
      <c r="B35" s="177"/>
      <c r="C35" s="194" t="str">
        <f>_xlfn.IFNA(VLOOKUP(B35,門店清單!A:B,2,0),"")</f>
        <v/>
      </c>
      <c r="D35" s="194" t="str">
        <f>_xlfn.IFNA(VLOOKUP(B35,店鋪地址!B:C,2,0),"")</f>
        <v/>
      </c>
      <c r="E35" s="178"/>
      <c r="F35" s="178"/>
      <c r="G35" s="179"/>
      <c r="H35" s="180"/>
      <c r="I35" s="181"/>
      <c r="J35" s="182"/>
      <c r="K35" s="182"/>
      <c r="L35" s="183"/>
      <c r="M35" s="184">
        <f t="shared" si="0"/>
        <v>0</v>
      </c>
      <c r="N35" s="175"/>
      <c r="O35" s="175"/>
    </row>
    <row r="36" spans="1:15" ht="51" thickBot="1" x14ac:dyDescent="0.3">
      <c r="A36" s="167">
        <v>25</v>
      </c>
      <c r="B36" s="185"/>
      <c r="C36" s="195" t="str">
        <f>_xlfn.IFNA(VLOOKUP(B36,門店清單!A:B,2,0),"")</f>
        <v/>
      </c>
      <c r="D36" s="194" t="str">
        <f>_xlfn.IFNA(VLOOKUP(B36,店鋪地址!B:C,2,0),"")</f>
        <v/>
      </c>
      <c r="E36" s="186"/>
      <c r="F36" s="186"/>
      <c r="G36" s="187"/>
      <c r="H36" s="188"/>
      <c r="I36" s="189"/>
      <c r="J36" s="190"/>
      <c r="K36" s="190"/>
      <c r="L36" s="191"/>
      <c r="M36" s="192">
        <f t="shared" si="0"/>
        <v>0</v>
      </c>
      <c r="N36" s="193"/>
      <c r="O36" s="193"/>
    </row>
    <row r="37" spans="1:15" ht="36" customHeight="1" x14ac:dyDescent="0.25"/>
  </sheetData>
  <sheetProtection algorithmName="SHA-512" hashValue="RuULKiVEN9rleYtomP3v9SS6iWMR2IWSgs3D8acwhNpWPtRnDwqPkVS4Kmi9JGm1jX66npQyj6KDnxc62yA2Ow==" saltValue="W1t1G+FT2hTuFz1rA696PQ==" spinCount="100000" sheet="1" objects="1" scenarios="1"/>
  <protectedRanges>
    <protectedRange sqref="E12:L36" name="數量"/>
    <protectedRange sqref="N12:O36" name="備注"/>
    <protectedRange sqref="B12:B36" name="送往店鋪"/>
    <protectedRange sqref="I4:L4" name="總數"/>
    <protectedRange sqref="C3:C4" name="店鋪及日期"/>
  </protectedRanges>
  <mergeCells count="12">
    <mergeCell ref="O9:O11"/>
    <mergeCell ref="N9:N11"/>
    <mergeCell ref="I2:L2"/>
    <mergeCell ref="A4:B4"/>
    <mergeCell ref="A3:B3"/>
    <mergeCell ref="I9:L9"/>
    <mergeCell ref="M9:M11"/>
    <mergeCell ref="I10:L10"/>
    <mergeCell ref="B8:M8"/>
    <mergeCell ref="C9:H9"/>
    <mergeCell ref="C10:H10"/>
    <mergeCell ref="B9:B11"/>
  </mergeCells>
  <phoneticPr fontId="1" type="noConversion"/>
  <conditionalFormatting sqref="B12:B29">
    <cfRule type="duplicateValues" dxfId="35" priority="5" stopIfTrue="1"/>
  </conditionalFormatting>
  <conditionalFormatting sqref="B30:B36">
    <cfRule type="duplicateValues" dxfId="34" priority="3" stopIfTrue="1"/>
  </conditionalFormatting>
  <dataValidations xWindow="1286" yWindow="609" count="1">
    <dataValidation allowBlank="1" showInputMessage="1" showErrorMessage="1" promptTitle="單號需完整填寫/非貨品需填寫物品名字" prompt="如：_x000a_AHKWF1234567890_x000a_AHKAL12345678_x000a_(OPS)車兜_x000a_車兜-OPS" sqref="N12:N31" xr:uid="{00000000-0002-0000-0000-000000000000}"/>
  </dataValidations>
  <pageMargins left="0.7" right="0.7" top="0.75" bottom="0.75" header="0.3" footer="0.3"/>
  <pageSetup paperSize="9" scale="26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86" yWindow="609" count="2">
        <x14:dataValidation type="list" allowBlank="1" showInputMessage="1" showErrorMessage="1" errorTitle="4位數字門店代碼/WH(倉庫)" error="請輸入4位數字門店代碼" xr:uid="{00000000-0002-0000-0000-000001000000}">
          <x14:formula1>
            <xm:f>門店清單!$A:$A</xm:f>
          </x14:formula1>
          <xm:sqref>B12:B31</xm:sqref>
        </x14:dataValidation>
        <x14:dataValidation type="list" allowBlank="1" showInputMessage="1" showErrorMessage="1" errorTitle="4位數字門店代碼" error="請輸入4位數字門店代碼。如果仍無法輸入，請在“門店清單”A列新增4位數字門店代碼" xr:uid="{B56D5B5B-896D-48F2-BE68-F439C8D3E801}">
          <x14:formula1>
            <xm:f>門店清單!$A:$A</xm:f>
          </x14:formula1>
          <xm:sqref>C3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3207A-13C9-4A8D-A426-53BB0B35C619}">
  <sheetPr>
    <tabColor theme="3"/>
    <pageSetUpPr fitToPage="1"/>
  </sheetPr>
  <dimension ref="A1:W36"/>
  <sheetViews>
    <sheetView zoomScale="66" zoomScaleNormal="66" workbookViewId="0">
      <pane ySplit="11" topLeftCell="A12" activePane="bottomLeft" state="frozen"/>
      <selection pane="bottomLeft" activeCell="C3" sqref="C3:C4"/>
    </sheetView>
  </sheetViews>
  <sheetFormatPr defaultRowHeight="16.5" x14ac:dyDescent="0.25"/>
  <cols>
    <col min="1" max="1" width="11.375" style="2" customWidth="1"/>
    <col min="2" max="2" width="18.75" style="2" bestFit="1" customWidth="1"/>
    <col min="3" max="3" width="14.625" style="2" customWidth="1"/>
    <col min="4" max="11" width="16.75" style="2" customWidth="1"/>
    <col min="12" max="12" width="9.875" style="2" customWidth="1"/>
    <col min="13" max="13" width="114" style="2" customWidth="1"/>
    <col min="14" max="14" width="24.375" style="2" customWidth="1"/>
    <col min="15" max="16384" width="9" style="2"/>
  </cols>
  <sheetData>
    <row r="1" spans="1:23" s="13" customFormat="1" ht="30.75" thickBot="1" x14ac:dyDescent="0.3"/>
    <row r="2" spans="1:23" s="13" customFormat="1" ht="30.75" thickBot="1" x14ac:dyDescent="0.3">
      <c r="H2" s="82" t="s">
        <v>0</v>
      </c>
      <c r="I2" s="83"/>
      <c r="J2" s="84"/>
      <c r="K2" s="84"/>
    </row>
    <row r="3" spans="1:23" s="13" customFormat="1" ht="33" customHeight="1" x14ac:dyDescent="0.25">
      <c r="A3" s="85" t="s">
        <v>5</v>
      </c>
      <c r="B3" s="85"/>
      <c r="C3" s="19"/>
      <c r="E3" s="3"/>
      <c r="F3" s="3"/>
      <c r="G3" s="3"/>
      <c r="H3" s="14" t="s">
        <v>1</v>
      </c>
      <c r="I3" s="15" t="s">
        <v>12</v>
      </c>
      <c r="J3" s="16" t="s">
        <v>2</v>
      </c>
      <c r="K3" s="16" t="s">
        <v>54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13" customFormat="1" ht="33" customHeight="1" x14ac:dyDescent="0.25">
      <c r="A4" s="86" t="s">
        <v>8</v>
      </c>
      <c r="B4" s="86"/>
      <c r="C4" s="20">
        <f ca="1">TODAY()</f>
        <v>46271</v>
      </c>
      <c r="H4" s="17">
        <f>SUM(D12:D36,H12:H36)</f>
        <v>2</v>
      </c>
      <c r="I4" s="17">
        <f>SUM(E12:E36,I12:I36)</f>
        <v>10</v>
      </c>
      <c r="J4" s="17">
        <f>SUM(F12:F36,J12:J36)</f>
        <v>0</v>
      </c>
      <c r="K4" s="17">
        <f>SUM(G12:G36,K12:K36)</f>
        <v>4</v>
      </c>
    </row>
    <row r="5" spans="1:23" ht="21" x14ac:dyDescent="0.25">
      <c r="A5" s="18"/>
      <c r="B5" s="18"/>
      <c r="C5" s="33"/>
      <c r="D5" s="5"/>
      <c r="H5" s="5"/>
      <c r="I5" s="5"/>
      <c r="J5" s="5"/>
      <c r="K5" s="5"/>
    </row>
    <row r="7" spans="1:23" ht="17.25" thickBot="1" x14ac:dyDescent="0.3"/>
    <row r="8" spans="1:23" ht="24.75" customHeight="1" thickBot="1" x14ac:dyDescent="0.3">
      <c r="B8" s="76" t="s">
        <v>58</v>
      </c>
      <c r="C8" s="74" t="s">
        <v>60</v>
      </c>
      <c r="D8" s="74"/>
      <c r="E8" s="74"/>
      <c r="F8" s="74"/>
      <c r="G8" s="74"/>
      <c r="H8" s="74"/>
      <c r="I8" s="74"/>
      <c r="J8" s="74"/>
      <c r="K8" s="74"/>
      <c r="L8" s="75"/>
      <c r="M8" s="31"/>
      <c r="N8" s="22"/>
    </row>
    <row r="9" spans="1:23" ht="27" customHeight="1" x14ac:dyDescent="0.25">
      <c r="B9" s="77"/>
      <c r="C9" s="70" t="s">
        <v>59</v>
      </c>
      <c r="D9" s="70"/>
      <c r="E9" s="70"/>
      <c r="F9" s="70"/>
      <c r="G9" s="71"/>
      <c r="H9" s="87" t="s">
        <v>6</v>
      </c>
      <c r="I9" s="88"/>
      <c r="J9" s="88"/>
      <c r="K9" s="89"/>
      <c r="L9" s="90" t="s">
        <v>3</v>
      </c>
      <c r="M9" s="79" t="s">
        <v>9</v>
      </c>
      <c r="N9" s="67" t="s">
        <v>51</v>
      </c>
    </row>
    <row r="10" spans="1:23" ht="27.75" customHeight="1" x14ac:dyDescent="0.25">
      <c r="B10" s="77"/>
      <c r="C10" s="72" t="s">
        <v>0</v>
      </c>
      <c r="D10" s="72"/>
      <c r="E10" s="72"/>
      <c r="F10" s="72"/>
      <c r="G10" s="73"/>
      <c r="H10" s="93" t="s">
        <v>0</v>
      </c>
      <c r="I10" s="94"/>
      <c r="J10" s="95"/>
      <c r="K10" s="96"/>
      <c r="L10" s="91"/>
      <c r="M10" s="80"/>
      <c r="N10" s="68"/>
    </row>
    <row r="11" spans="1:23" ht="33.75" customHeight="1" thickBot="1" x14ac:dyDescent="0.3">
      <c r="A11" s="1" t="s">
        <v>4</v>
      </c>
      <c r="B11" s="78"/>
      <c r="C11" s="48" t="s">
        <v>47</v>
      </c>
      <c r="D11" s="37" t="s">
        <v>1</v>
      </c>
      <c r="E11" s="38" t="s">
        <v>12</v>
      </c>
      <c r="F11" s="39" t="s">
        <v>2</v>
      </c>
      <c r="G11" s="40" t="s">
        <v>54</v>
      </c>
      <c r="H11" s="44" t="s">
        <v>1</v>
      </c>
      <c r="I11" s="45" t="s">
        <v>12</v>
      </c>
      <c r="J11" s="46" t="s">
        <v>2</v>
      </c>
      <c r="K11" s="47" t="s">
        <v>54</v>
      </c>
      <c r="L11" s="92"/>
      <c r="M11" s="81"/>
      <c r="N11" s="69"/>
    </row>
    <row r="12" spans="1:23" ht="41.25" x14ac:dyDescent="0.25">
      <c r="A12" s="6">
        <v>1</v>
      </c>
      <c r="B12" s="41">
        <v>7169</v>
      </c>
      <c r="C12" s="34"/>
      <c r="D12" s="23"/>
      <c r="E12" s="23">
        <v>10</v>
      </c>
      <c r="F12" s="24"/>
      <c r="G12" s="24">
        <v>1</v>
      </c>
      <c r="H12" s="9"/>
      <c r="I12" s="9"/>
      <c r="J12" s="9"/>
      <c r="K12" s="9"/>
      <c r="L12" s="21">
        <f t="shared" ref="L12:L36" si="0">SUM(D12:K12)</f>
        <v>11</v>
      </c>
      <c r="M12" s="11" t="s">
        <v>10</v>
      </c>
      <c r="N12" s="32"/>
    </row>
    <row r="13" spans="1:23" ht="44.25" customHeight="1" x14ac:dyDescent="0.25">
      <c r="A13" s="6">
        <v>2</v>
      </c>
      <c r="B13" s="42" t="s">
        <v>55</v>
      </c>
      <c r="C13" s="35"/>
      <c r="D13" s="25"/>
      <c r="E13" s="25"/>
      <c r="F13" s="26"/>
      <c r="G13" s="26"/>
      <c r="H13" s="10">
        <v>1</v>
      </c>
      <c r="I13" s="10"/>
      <c r="J13" s="10"/>
      <c r="K13" s="10"/>
      <c r="L13" s="10">
        <f t="shared" si="0"/>
        <v>1</v>
      </c>
      <c r="M13" s="11" t="s">
        <v>64</v>
      </c>
      <c r="N13" s="29"/>
    </row>
    <row r="14" spans="1:23" ht="44.25" customHeight="1" x14ac:dyDescent="0.25">
      <c r="A14" s="6">
        <v>3</v>
      </c>
      <c r="B14" s="42" t="s">
        <v>56</v>
      </c>
      <c r="C14" s="35"/>
      <c r="D14" s="25"/>
      <c r="E14" s="25"/>
      <c r="F14" s="26"/>
      <c r="G14" s="26"/>
      <c r="H14" s="10"/>
      <c r="I14" s="10"/>
      <c r="J14" s="10"/>
      <c r="K14" s="10">
        <v>1</v>
      </c>
      <c r="L14" s="10">
        <f t="shared" si="0"/>
        <v>1</v>
      </c>
      <c r="M14" s="11" t="s">
        <v>61</v>
      </c>
      <c r="N14" s="29"/>
    </row>
    <row r="15" spans="1:23" ht="44.25" customHeight="1" x14ac:dyDescent="0.25">
      <c r="A15" s="6">
        <v>4</v>
      </c>
      <c r="B15" s="42" t="s">
        <v>56</v>
      </c>
      <c r="C15" s="35"/>
      <c r="D15" s="25"/>
      <c r="E15" s="25"/>
      <c r="F15" s="26"/>
      <c r="G15" s="26"/>
      <c r="H15" s="10"/>
      <c r="I15" s="10"/>
      <c r="J15" s="10"/>
      <c r="K15" s="10">
        <v>1</v>
      </c>
      <c r="L15" s="10">
        <f t="shared" si="0"/>
        <v>1</v>
      </c>
      <c r="M15" s="11" t="s">
        <v>63</v>
      </c>
      <c r="N15" s="29"/>
    </row>
    <row r="16" spans="1:23" ht="44.25" customHeight="1" x14ac:dyDescent="0.25">
      <c r="A16" s="6">
        <v>5</v>
      </c>
      <c r="B16" s="42" t="s">
        <v>57</v>
      </c>
      <c r="C16" s="35"/>
      <c r="D16" s="25">
        <v>1</v>
      </c>
      <c r="E16" s="25"/>
      <c r="F16" s="26"/>
      <c r="G16" s="26">
        <v>1</v>
      </c>
      <c r="H16" s="10"/>
      <c r="I16" s="10"/>
      <c r="J16" s="10"/>
      <c r="K16" s="10"/>
      <c r="L16" s="10">
        <f t="shared" si="0"/>
        <v>2</v>
      </c>
      <c r="M16" s="11" t="s">
        <v>62</v>
      </c>
      <c r="N16" s="29"/>
    </row>
    <row r="17" spans="1:14" ht="44.25" customHeight="1" x14ac:dyDescent="0.25">
      <c r="A17" s="6">
        <v>6</v>
      </c>
      <c r="B17" s="42"/>
      <c r="C17" s="35"/>
      <c r="D17" s="25"/>
      <c r="E17" s="25"/>
      <c r="F17" s="26"/>
      <c r="G17" s="26"/>
      <c r="H17" s="10"/>
      <c r="I17" s="10"/>
      <c r="J17" s="10"/>
      <c r="K17" s="10"/>
      <c r="L17" s="10">
        <f t="shared" si="0"/>
        <v>0</v>
      </c>
      <c r="M17" s="11"/>
      <c r="N17" s="29"/>
    </row>
    <row r="18" spans="1:14" ht="44.25" customHeight="1" x14ac:dyDescent="0.25">
      <c r="A18" s="6">
        <v>7</v>
      </c>
      <c r="B18" s="42"/>
      <c r="C18" s="35"/>
      <c r="D18" s="25"/>
      <c r="E18" s="25"/>
      <c r="F18" s="26"/>
      <c r="G18" s="26"/>
      <c r="H18" s="10"/>
      <c r="I18" s="10"/>
      <c r="J18" s="10"/>
      <c r="K18" s="10"/>
      <c r="L18" s="10">
        <f t="shared" si="0"/>
        <v>0</v>
      </c>
      <c r="M18" s="11"/>
      <c r="N18" s="29"/>
    </row>
    <row r="19" spans="1:14" ht="44.25" customHeight="1" x14ac:dyDescent="0.25">
      <c r="A19" s="6">
        <v>8</v>
      </c>
      <c r="B19" s="42"/>
      <c r="C19" s="35"/>
      <c r="D19" s="25"/>
      <c r="E19" s="25"/>
      <c r="F19" s="26"/>
      <c r="G19" s="26"/>
      <c r="H19" s="10"/>
      <c r="I19" s="10"/>
      <c r="J19" s="10"/>
      <c r="K19" s="10"/>
      <c r="L19" s="10">
        <f t="shared" si="0"/>
        <v>0</v>
      </c>
      <c r="M19" s="11"/>
      <c r="N19" s="29"/>
    </row>
    <row r="20" spans="1:14" ht="44.25" customHeight="1" x14ac:dyDescent="0.25">
      <c r="A20" s="6">
        <v>9</v>
      </c>
      <c r="B20" s="42"/>
      <c r="C20" s="35"/>
      <c r="D20" s="25"/>
      <c r="E20" s="25"/>
      <c r="F20" s="26"/>
      <c r="G20" s="26"/>
      <c r="H20" s="10"/>
      <c r="I20" s="10"/>
      <c r="J20" s="10"/>
      <c r="K20" s="10"/>
      <c r="L20" s="10">
        <f t="shared" si="0"/>
        <v>0</v>
      </c>
      <c r="M20" s="11"/>
      <c r="N20" s="29"/>
    </row>
    <row r="21" spans="1:14" ht="44.25" customHeight="1" x14ac:dyDescent="0.25">
      <c r="A21" s="6">
        <v>10</v>
      </c>
      <c r="B21" s="42"/>
      <c r="C21" s="35"/>
      <c r="D21" s="25"/>
      <c r="E21" s="25"/>
      <c r="F21" s="26"/>
      <c r="G21" s="26"/>
      <c r="H21" s="10"/>
      <c r="I21" s="10"/>
      <c r="J21" s="10"/>
      <c r="K21" s="10"/>
      <c r="L21" s="10">
        <f t="shared" si="0"/>
        <v>0</v>
      </c>
      <c r="M21" s="11"/>
      <c r="N21" s="29"/>
    </row>
    <row r="22" spans="1:14" ht="44.25" customHeight="1" x14ac:dyDescent="0.25">
      <c r="A22" s="6">
        <v>11</v>
      </c>
      <c r="B22" s="42"/>
      <c r="C22" s="35"/>
      <c r="D22" s="25"/>
      <c r="E22" s="25"/>
      <c r="F22" s="26"/>
      <c r="G22" s="26"/>
      <c r="H22" s="10"/>
      <c r="I22" s="10"/>
      <c r="J22" s="10"/>
      <c r="K22" s="10"/>
      <c r="L22" s="10">
        <f t="shared" si="0"/>
        <v>0</v>
      </c>
      <c r="M22" s="11"/>
      <c r="N22" s="29"/>
    </row>
    <row r="23" spans="1:14" ht="44.25" customHeight="1" x14ac:dyDescent="0.25">
      <c r="A23" s="6">
        <v>12</v>
      </c>
      <c r="B23" s="42"/>
      <c r="C23" s="35"/>
      <c r="D23" s="25"/>
      <c r="E23" s="25"/>
      <c r="F23" s="26"/>
      <c r="G23" s="26"/>
      <c r="H23" s="10"/>
      <c r="I23" s="10"/>
      <c r="J23" s="10"/>
      <c r="K23" s="10"/>
      <c r="L23" s="10">
        <f t="shared" si="0"/>
        <v>0</v>
      </c>
      <c r="M23" s="11"/>
      <c r="N23" s="29"/>
    </row>
    <row r="24" spans="1:14" ht="44.25" customHeight="1" x14ac:dyDescent="0.25">
      <c r="A24" s="6">
        <v>13</v>
      </c>
      <c r="B24" s="42"/>
      <c r="C24" s="35"/>
      <c r="D24" s="25"/>
      <c r="E24" s="25"/>
      <c r="F24" s="26"/>
      <c r="G24" s="26"/>
      <c r="H24" s="10"/>
      <c r="I24" s="10"/>
      <c r="J24" s="10"/>
      <c r="K24" s="10"/>
      <c r="L24" s="10">
        <f t="shared" si="0"/>
        <v>0</v>
      </c>
      <c r="M24" s="11"/>
      <c r="N24" s="29"/>
    </row>
    <row r="25" spans="1:14" ht="44.25" customHeight="1" x14ac:dyDescent="0.25">
      <c r="A25" s="6">
        <v>14</v>
      </c>
      <c r="B25" s="42"/>
      <c r="C25" s="35"/>
      <c r="D25" s="25"/>
      <c r="E25" s="25"/>
      <c r="F25" s="26"/>
      <c r="G25" s="26"/>
      <c r="H25" s="10"/>
      <c r="I25" s="10"/>
      <c r="J25" s="10"/>
      <c r="K25" s="10"/>
      <c r="L25" s="10">
        <f t="shared" si="0"/>
        <v>0</v>
      </c>
      <c r="M25" s="11"/>
      <c r="N25" s="29"/>
    </row>
    <row r="26" spans="1:14" ht="44.25" customHeight="1" x14ac:dyDescent="0.25">
      <c r="A26" s="6">
        <v>15</v>
      </c>
      <c r="B26" s="42"/>
      <c r="C26" s="35"/>
      <c r="D26" s="25"/>
      <c r="E26" s="25"/>
      <c r="F26" s="26"/>
      <c r="G26" s="26"/>
      <c r="H26" s="10"/>
      <c r="I26" s="10"/>
      <c r="J26" s="10"/>
      <c r="K26" s="10"/>
      <c r="L26" s="10">
        <f t="shared" si="0"/>
        <v>0</v>
      </c>
      <c r="M26" s="11"/>
      <c r="N26" s="29"/>
    </row>
    <row r="27" spans="1:14" ht="44.25" customHeight="1" x14ac:dyDescent="0.25">
      <c r="A27" s="6">
        <v>16</v>
      </c>
      <c r="B27" s="42"/>
      <c r="C27" s="35"/>
      <c r="D27" s="25"/>
      <c r="E27" s="25"/>
      <c r="F27" s="26"/>
      <c r="G27" s="26"/>
      <c r="H27" s="10"/>
      <c r="I27" s="10"/>
      <c r="J27" s="10"/>
      <c r="K27" s="10"/>
      <c r="L27" s="10">
        <f t="shared" si="0"/>
        <v>0</v>
      </c>
      <c r="M27" s="11"/>
      <c r="N27" s="29"/>
    </row>
    <row r="28" spans="1:14" ht="44.25" customHeight="1" x14ac:dyDescent="0.25">
      <c r="A28" s="6">
        <v>17</v>
      </c>
      <c r="B28" s="42"/>
      <c r="C28" s="35"/>
      <c r="D28" s="25"/>
      <c r="E28" s="25"/>
      <c r="F28" s="26"/>
      <c r="G28" s="26"/>
      <c r="H28" s="10"/>
      <c r="I28" s="10"/>
      <c r="J28" s="10"/>
      <c r="K28" s="10"/>
      <c r="L28" s="10">
        <f t="shared" si="0"/>
        <v>0</v>
      </c>
      <c r="M28" s="11"/>
      <c r="N28" s="29"/>
    </row>
    <row r="29" spans="1:14" ht="44.25" customHeight="1" x14ac:dyDescent="0.25">
      <c r="A29" s="6">
        <v>18</v>
      </c>
      <c r="B29" s="42"/>
      <c r="C29" s="35"/>
      <c r="D29" s="25"/>
      <c r="E29" s="25"/>
      <c r="F29" s="26"/>
      <c r="G29" s="26"/>
      <c r="H29" s="10"/>
      <c r="I29" s="10"/>
      <c r="J29" s="10"/>
      <c r="K29" s="10"/>
      <c r="L29" s="10">
        <f t="shared" si="0"/>
        <v>0</v>
      </c>
      <c r="M29" s="11"/>
      <c r="N29" s="29"/>
    </row>
    <row r="30" spans="1:14" ht="44.25" customHeight="1" x14ac:dyDescent="0.25">
      <c r="A30" s="6">
        <v>19</v>
      </c>
      <c r="B30" s="42"/>
      <c r="C30" s="35"/>
      <c r="D30" s="25"/>
      <c r="E30" s="25"/>
      <c r="F30" s="26"/>
      <c r="G30" s="26"/>
      <c r="H30" s="10"/>
      <c r="I30" s="10"/>
      <c r="J30" s="10"/>
      <c r="K30" s="10"/>
      <c r="L30" s="10">
        <f t="shared" si="0"/>
        <v>0</v>
      </c>
      <c r="M30" s="11"/>
      <c r="N30" s="29"/>
    </row>
    <row r="31" spans="1:14" ht="44.25" customHeight="1" x14ac:dyDescent="0.25">
      <c r="A31" s="6">
        <v>20</v>
      </c>
      <c r="B31" s="42"/>
      <c r="C31" s="35"/>
      <c r="D31" s="25"/>
      <c r="E31" s="25"/>
      <c r="F31" s="26"/>
      <c r="G31" s="26"/>
      <c r="H31" s="10"/>
      <c r="I31" s="10"/>
      <c r="J31" s="10"/>
      <c r="K31" s="10"/>
      <c r="L31" s="10">
        <f t="shared" si="0"/>
        <v>0</v>
      </c>
      <c r="M31" s="11"/>
      <c r="N31" s="29"/>
    </row>
    <row r="32" spans="1:14" ht="36" customHeight="1" x14ac:dyDescent="0.25">
      <c r="A32" s="6">
        <v>21</v>
      </c>
      <c r="B32" s="43"/>
      <c r="C32" s="36"/>
      <c r="D32" s="27"/>
      <c r="E32" s="27"/>
      <c r="F32" s="28"/>
      <c r="G32" s="28"/>
      <c r="H32" s="7"/>
      <c r="I32" s="7"/>
      <c r="J32" s="7"/>
      <c r="K32" s="7"/>
      <c r="L32" s="7">
        <f t="shared" si="0"/>
        <v>0</v>
      </c>
      <c r="M32" s="8"/>
      <c r="N32" s="29"/>
    </row>
    <row r="33" spans="1:14" ht="36" customHeight="1" x14ac:dyDescent="0.25">
      <c r="A33" s="6">
        <v>22</v>
      </c>
      <c r="B33" s="43"/>
      <c r="C33" s="36"/>
      <c r="D33" s="27"/>
      <c r="E33" s="27"/>
      <c r="F33" s="28"/>
      <c r="G33" s="28"/>
      <c r="H33" s="7"/>
      <c r="I33" s="7"/>
      <c r="J33" s="7"/>
      <c r="K33" s="7"/>
      <c r="L33" s="7">
        <f t="shared" si="0"/>
        <v>0</v>
      </c>
      <c r="M33" s="8"/>
      <c r="N33" s="29"/>
    </row>
    <row r="34" spans="1:14" ht="36" customHeight="1" x14ac:dyDescent="0.25">
      <c r="A34" s="6">
        <v>23</v>
      </c>
      <c r="B34" s="43"/>
      <c r="C34" s="36"/>
      <c r="D34" s="27"/>
      <c r="E34" s="27"/>
      <c r="F34" s="28"/>
      <c r="G34" s="28"/>
      <c r="H34" s="7"/>
      <c r="I34" s="7"/>
      <c r="J34" s="7"/>
      <c r="K34" s="7"/>
      <c r="L34" s="7">
        <f t="shared" si="0"/>
        <v>0</v>
      </c>
      <c r="M34" s="8"/>
      <c r="N34" s="29"/>
    </row>
    <row r="35" spans="1:14" ht="36" customHeight="1" x14ac:dyDescent="0.25">
      <c r="A35" s="6">
        <v>24</v>
      </c>
      <c r="B35" s="43"/>
      <c r="C35" s="36"/>
      <c r="D35" s="27"/>
      <c r="E35" s="27"/>
      <c r="F35" s="28"/>
      <c r="G35" s="28"/>
      <c r="H35" s="7"/>
      <c r="I35" s="7"/>
      <c r="J35" s="7"/>
      <c r="K35" s="7"/>
      <c r="L35" s="7">
        <f t="shared" si="0"/>
        <v>0</v>
      </c>
      <c r="M35" s="8"/>
      <c r="N35" s="29"/>
    </row>
    <row r="36" spans="1:14" ht="36" customHeight="1" thickBot="1" x14ac:dyDescent="0.3">
      <c r="A36" s="6">
        <v>25</v>
      </c>
      <c r="B36" s="43"/>
      <c r="C36" s="36"/>
      <c r="D36" s="27"/>
      <c r="E36" s="27"/>
      <c r="F36" s="28"/>
      <c r="G36" s="28"/>
      <c r="H36" s="7"/>
      <c r="I36" s="7"/>
      <c r="J36" s="7"/>
      <c r="K36" s="7"/>
      <c r="L36" s="7">
        <f t="shared" si="0"/>
        <v>0</v>
      </c>
      <c r="M36" s="8"/>
      <c r="N36" s="30"/>
    </row>
  </sheetData>
  <sheetProtection sheet="1" objects="1" scenarios="1"/>
  <protectedRanges>
    <protectedRange sqref="K4" name="總數"/>
    <protectedRange sqref="N12:N36" name="備注"/>
  </protectedRanges>
  <mergeCells count="12">
    <mergeCell ref="H2:K2"/>
    <mergeCell ref="A3:B3"/>
    <mergeCell ref="A4:B4"/>
    <mergeCell ref="H9:K9"/>
    <mergeCell ref="L9:L11"/>
    <mergeCell ref="H10:K10"/>
    <mergeCell ref="N9:N11"/>
    <mergeCell ref="C9:G9"/>
    <mergeCell ref="C10:G10"/>
    <mergeCell ref="C8:L8"/>
    <mergeCell ref="B8:B11"/>
    <mergeCell ref="M9:M11"/>
  </mergeCells>
  <phoneticPr fontId="19" type="noConversion"/>
  <conditionalFormatting sqref="B12:C12 B17:C36 C13:C16">
    <cfRule type="duplicateValues" dxfId="33" priority="9" stopIfTrue="1"/>
  </conditionalFormatting>
  <conditionalFormatting sqref="B14:B15">
    <cfRule type="duplicateValues" dxfId="32" priority="3" stopIfTrue="1"/>
  </conditionalFormatting>
  <conditionalFormatting sqref="B13">
    <cfRule type="duplicateValues" dxfId="31" priority="2" stopIfTrue="1"/>
  </conditionalFormatting>
  <conditionalFormatting sqref="B16">
    <cfRule type="duplicateValues" dxfId="30" priority="1" stopIfTrue="1"/>
  </conditionalFormatting>
  <dataValidations count="1">
    <dataValidation allowBlank="1" showInputMessage="1" showErrorMessage="1" promptTitle="單號需完整填寫/非貨品需填寫物品名字" prompt="如：_x000a_AHKWF1234567890_x000a_AHKAL12345678_x000a_(OPS)車兜_x000a_車兜-OPS" sqref="M12:M31" xr:uid="{DB35BEBA-81CB-4880-A473-D89EE0AFF08D}"/>
  </dataValidations>
  <pageMargins left="0.7" right="0.7" top="0.75" bottom="0.75" header="0.3" footer="0.3"/>
  <pageSetup paperSize="9" scale="3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4位數字門店代碼" error="請輸入4位數字門店代碼。如果仍無法輸入，請在“門店清單”A列新增4位數字門店代碼" xr:uid="{0C261F2B-2BDE-4BB6-8C19-F1ACC985ADAF}">
          <x14:formula1>
            <xm:f>門店清單!$A:$A</xm:f>
          </x14:formula1>
          <xm:sqref>C3</xm:sqref>
        </x14:dataValidation>
        <x14:dataValidation type="list" allowBlank="1" showInputMessage="1" showErrorMessage="1" errorTitle="4位數字門店代碼/WH(倉庫)" error="請輸入4位數字門店代碼或WH(倉庫)。如無法輸入，請在門店清單A列新增4位數字門店代碼" xr:uid="{4CA89C83-F807-442D-9515-CD43C9848647}">
          <x14:formula1>
            <xm:f>門店清單!$A:$A</xm:f>
          </x14:formula1>
          <xm:sqref>B12:C31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B41"/>
  <sheetViews>
    <sheetView topLeftCell="A10" workbookViewId="0">
      <selection activeCell="A41" sqref="A41"/>
    </sheetView>
  </sheetViews>
  <sheetFormatPr defaultRowHeight="16.5" x14ac:dyDescent="0.25"/>
  <cols>
    <col min="1" max="1" width="9" style="12" customWidth="1"/>
    <col min="2" max="2" width="30" bestFit="1" customWidth="1"/>
  </cols>
  <sheetData>
    <row r="1" spans="1:2" x14ac:dyDescent="0.25">
      <c r="A1" s="12">
        <v>7152</v>
      </c>
      <c r="B1" t="s">
        <v>13</v>
      </c>
    </row>
    <row r="2" spans="1:2" x14ac:dyDescent="0.25">
      <c r="A2" s="12">
        <v>7164</v>
      </c>
      <c r="B2" t="s">
        <v>14</v>
      </c>
    </row>
    <row r="3" spans="1:2" x14ac:dyDescent="0.25">
      <c r="A3" s="12">
        <v>7169</v>
      </c>
      <c r="B3" t="s">
        <v>15</v>
      </c>
    </row>
    <row r="4" spans="1:2" x14ac:dyDescent="0.25">
      <c r="A4" s="12">
        <v>7167</v>
      </c>
      <c r="B4" t="s">
        <v>16</v>
      </c>
    </row>
    <row r="5" spans="1:2" x14ac:dyDescent="0.25">
      <c r="A5" s="12">
        <v>7160</v>
      </c>
      <c r="B5" t="s">
        <v>17</v>
      </c>
    </row>
    <row r="6" spans="1:2" x14ac:dyDescent="0.25">
      <c r="A6" s="12">
        <v>7130</v>
      </c>
      <c r="B6" t="s">
        <v>18</v>
      </c>
    </row>
    <row r="7" spans="1:2" x14ac:dyDescent="0.25">
      <c r="A7" s="12">
        <v>7111</v>
      </c>
      <c r="B7" t="s">
        <v>19</v>
      </c>
    </row>
    <row r="8" spans="1:2" x14ac:dyDescent="0.25">
      <c r="A8" s="12">
        <v>7168</v>
      </c>
      <c r="B8" t="s">
        <v>20</v>
      </c>
    </row>
    <row r="9" spans="1:2" x14ac:dyDescent="0.25">
      <c r="A9" s="12">
        <v>7163</v>
      </c>
      <c r="B9" t="s">
        <v>21</v>
      </c>
    </row>
    <row r="10" spans="1:2" x14ac:dyDescent="0.25">
      <c r="A10" s="12">
        <v>7149</v>
      </c>
      <c r="B10" t="s">
        <v>22</v>
      </c>
    </row>
    <row r="11" spans="1:2" x14ac:dyDescent="0.25">
      <c r="A11" s="12">
        <v>7115</v>
      </c>
      <c r="B11" t="s">
        <v>23</v>
      </c>
    </row>
    <row r="12" spans="1:2" x14ac:dyDescent="0.25">
      <c r="A12" s="12">
        <v>7132</v>
      </c>
      <c r="B12" t="s">
        <v>24</v>
      </c>
    </row>
    <row r="13" spans="1:2" x14ac:dyDescent="0.25">
      <c r="A13" s="12">
        <v>7143</v>
      </c>
      <c r="B13" t="s">
        <v>25</v>
      </c>
    </row>
    <row r="14" spans="1:2" x14ac:dyDescent="0.25">
      <c r="A14" s="12">
        <v>7118</v>
      </c>
      <c r="B14" t="s">
        <v>26</v>
      </c>
    </row>
    <row r="15" spans="1:2" x14ac:dyDescent="0.25">
      <c r="A15" s="12">
        <v>7120</v>
      </c>
      <c r="B15" t="s">
        <v>27</v>
      </c>
    </row>
    <row r="16" spans="1:2" x14ac:dyDescent="0.25">
      <c r="A16" s="12">
        <v>7148</v>
      </c>
      <c r="B16" t="s">
        <v>28</v>
      </c>
    </row>
    <row r="17" spans="1:2" x14ac:dyDescent="0.25">
      <c r="A17" s="12">
        <v>7162</v>
      </c>
      <c r="B17" t="s">
        <v>29</v>
      </c>
    </row>
    <row r="18" spans="1:2" x14ac:dyDescent="0.25">
      <c r="A18" s="12">
        <v>7165</v>
      </c>
      <c r="B18" t="s">
        <v>30</v>
      </c>
    </row>
    <row r="19" spans="1:2" x14ac:dyDescent="0.25">
      <c r="A19" s="12">
        <v>7161</v>
      </c>
      <c r="B19" t="s">
        <v>31</v>
      </c>
    </row>
    <row r="20" spans="1:2" x14ac:dyDescent="0.25">
      <c r="A20" s="12">
        <v>7128</v>
      </c>
      <c r="B20" t="s">
        <v>32</v>
      </c>
    </row>
    <row r="21" spans="1:2" x14ac:dyDescent="0.25">
      <c r="A21" s="12">
        <v>7133</v>
      </c>
      <c r="B21" t="s">
        <v>33</v>
      </c>
    </row>
    <row r="22" spans="1:2" x14ac:dyDescent="0.25">
      <c r="A22" s="12">
        <v>7138</v>
      </c>
      <c r="B22" t="s">
        <v>34</v>
      </c>
    </row>
    <row r="23" spans="1:2" x14ac:dyDescent="0.25">
      <c r="A23" s="12">
        <v>7158</v>
      </c>
      <c r="B23" t="s">
        <v>35</v>
      </c>
    </row>
    <row r="24" spans="1:2" x14ac:dyDescent="0.25">
      <c r="A24" s="12">
        <v>7156</v>
      </c>
      <c r="B24" t="s">
        <v>36</v>
      </c>
    </row>
    <row r="25" spans="1:2" x14ac:dyDescent="0.25">
      <c r="A25" s="12">
        <v>7150</v>
      </c>
      <c r="B25" t="s">
        <v>37</v>
      </c>
    </row>
    <row r="26" spans="1:2" x14ac:dyDescent="0.25">
      <c r="A26" s="12">
        <v>7136</v>
      </c>
      <c r="B26" t="s">
        <v>38</v>
      </c>
    </row>
    <row r="27" spans="1:2" x14ac:dyDescent="0.25">
      <c r="A27" s="12">
        <v>7121</v>
      </c>
      <c r="B27" t="s">
        <v>39</v>
      </c>
    </row>
    <row r="28" spans="1:2" x14ac:dyDescent="0.25">
      <c r="A28" s="12">
        <v>7221</v>
      </c>
      <c r="B28" t="s">
        <v>40</v>
      </c>
    </row>
    <row r="29" spans="1:2" x14ac:dyDescent="0.25">
      <c r="A29" s="12">
        <v>7226</v>
      </c>
      <c r="B29" t="s">
        <v>41</v>
      </c>
    </row>
    <row r="30" spans="1:2" x14ac:dyDescent="0.25">
      <c r="A30" s="12">
        <v>7215</v>
      </c>
      <c r="B30" t="s">
        <v>42</v>
      </c>
    </row>
    <row r="31" spans="1:2" x14ac:dyDescent="0.25">
      <c r="A31" s="12">
        <v>7211</v>
      </c>
      <c r="B31" t="s">
        <v>43</v>
      </c>
    </row>
    <row r="32" spans="1:2" x14ac:dyDescent="0.25">
      <c r="A32" s="12">
        <v>7224</v>
      </c>
      <c r="B32" t="s">
        <v>44</v>
      </c>
    </row>
    <row r="33" spans="1:2" x14ac:dyDescent="0.25">
      <c r="A33" s="12">
        <v>7227</v>
      </c>
      <c r="B33" t="s">
        <v>45</v>
      </c>
    </row>
    <row r="34" spans="1:2" x14ac:dyDescent="0.25">
      <c r="A34" s="12">
        <v>7292</v>
      </c>
      <c r="B34" t="s">
        <v>46</v>
      </c>
    </row>
    <row r="35" spans="1:2" x14ac:dyDescent="0.25">
      <c r="A35" s="12" t="s">
        <v>213</v>
      </c>
      <c r="B35" t="s">
        <v>213</v>
      </c>
    </row>
    <row r="36" spans="1:2" x14ac:dyDescent="0.25">
      <c r="A36" s="12" t="s">
        <v>48</v>
      </c>
      <c r="B36" t="s">
        <v>49</v>
      </c>
    </row>
    <row r="37" spans="1:2" x14ac:dyDescent="0.25">
      <c r="A37" s="12" t="s">
        <v>50</v>
      </c>
      <c r="B37" t="s">
        <v>23</v>
      </c>
    </row>
    <row r="38" spans="1:2" x14ac:dyDescent="0.25">
      <c r="A38" s="12" t="s">
        <v>52</v>
      </c>
      <c r="B38" t="s">
        <v>53</v>
      </c>
    </row>
    <row r="39" spans="1:2" ht="17.25" x14ac:dyDescent="0.25">
      <c r="A39" s="12" t="s">
        <v>55</v>
      </c>
      <c r="B39" s="66" t="s">
        <v>210</v>
      </c>
    </row>
    <row r="40" spans="1:2" x14ac:dyDescent="0.25">
      <c r="A40" s="12" t="s">
        <v>211</v>
      </c>
      <c r="B40" t="s">
        <v>211</v>
      </c>
    </row>
    <row r="41" spans="1:2" x14ac:dyDescent="0.25">
      <c r="A41" s="12" t="s">
        <v>212</v>
      </c>
      <c r="B41" t="s">
        <v>212</v>
      </c>
    </row>
  </sheetData>
  <protectedRanges>
    <protectedRange sqref="A41:B1048576" name="範圍1"/>
  </protectedRanges>
  <phoneticPr fontId="19" type="noConversion"/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F172F-15F5-419C-818B-034A28A275BA}">
  <dimension ref="A2:M9"/>
  <sheetViews>
    <sheetView zoomScale="70" zoomScaleNormal="70" workbookViewId="0">
      <selection activeCell="N22" sqref="N22"/>
    </sheetView>
  </sheetViews>
  <sheetFormatPr defaultRowHeight="16.5" x14ac:dyDescent="0.25"/>
  <cols>
    <col min="2" max="2" width="9" customWidth="1"/>
  </cols>
  <sheetData>
    <row r="2" spans="1:13" ht="62.25" thickBot="1" x14ac:dyDescent="0.3">
      <c r="A2" s="98" t="s">
        <v>65</v>
      </c>
      <c r="B2" s="98"/>
      <c r="C2" s="98"/>
      <c r="D2" s="54"/>
      <c r="E2" s="54"/>
      <c r="F2" s="54"/>
      <c r="G2" s="54"/>
      <c r="H2" s="54"/>
      <c r="I2" s="54" t="s">
        <v>76</v>
      </c>
      <c r="J2" s="54"/>
      <c r="K2" s="54"/>
      <c r="L2" s="54"/>
      <c r="M2" s="54"/>
    </row>
    <row r="3" spans="1:13" ht="69" thickTop="1" x14ac:dyDescent="0.25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69" thickBot="1" x14ac:dyDescent="0.3">
      <c r="A4" s="99" t="s">
        <v>67</v>
      </c>
      <c r="B4" s="99"/>
      <c r="C4" s="55"/>
      <c r="D4" s="55"/>
      <c r="E4" s="55"/>
      <c r="F4" s="55"/>
      <c r="G4" s="55"/>
      <c r="H4" s="55" t="s">
        <v>68</v>
      </c>
      <c r="I4" s="55"/>
      <c r="J4" s="55"/>
      <c r="K4" s="55"/>
      <c r="L4" s="55"/>
      <c r="M4" s="55"/>
    </row>
    <row r="5" spans="1:13" ht="69.75" thickTop="1" thickBot="1" x14ac:dyDescent="0.3">
      <c r="A5" s="52" t="s">
        <v>69</v>
      </c>
      <c r="B5" s="53"/>
      <c r="C5" s="53"/>
      <c r="D5" s="53"/>
      <c r="E5" s="56"/>
      <c r="F5" s="100" t="s">
        <v>70</v>
      </c>
      <c r="G5" s="100"/>
      <c r="H5" s="100"/>
      <c r="I5" s="100"/>
      <c r="J5" s="100"/>
      <c r="K5" s="100"/>
      <c r="L5" s="100"/>
      <c r="M5" s="100"/>
    </row>
    <row r="6" spans="1:13" ht="69.75" thickTop="1" thickBot="1" x14ac:dyDescent="0.3">
      <c r="A6" s="52" t="s">
        <v>71</v>
      </c>
      <c r="B6" s="53"/>
      <c r="C6" s="53"/>
      <c r="D6" s="53"/>
      <c r="E6" s="101" t="s">
        <v>72</v>
      </c>
      <c r="F6" s="100"/>
      <c r="G6" s="100"/>
      <c r="H6" s="100"/>
      <c r="I6" s="100"/>
      <c r="J6" s="100"/>
      <c r="K6" s="100"/>
      <c r="L6" s="100"/>
      <c r="M6" s="100"/>
    </row>
    <row r="7" spans="1:13" ht="63" thickTop="1" thickBot="1" x14ac:dyDescent="0.3">
      <c r="A7" s="52" t="s">
        <v>73</v>
      </c>
      <c r="B7" s="53"/>
      <c r="C7" s="53"/>
      <c r="D7" s="53"/>
      <c r="E7" s="102">
        <v>46267</v>
      </c>
      <c r="F7" s="100"/>
      <c r="G7" s="100"/>
      <c r="H7" s="100"/>
      <c r="I7" s="100"/>
      <c r="J7" s="100"/>
      <c r="K7" s="100"/>
      <c r="L7" s="100"/>
      <c r="M7" s="100"/>
    </row>
    <row r="8" spans="1:13" ht="56.25" thickTop="1" thickBot="1" x14ac:dyDescent="0.3">
      <c r="A8" s="52" t="s">
        <v>74</v>
      </c>
      <c r="B8" s="53"/>
      <c r="C8" s="53"/>
      <c r="D8" s="53"/>
      <c r="E8" s="97" t="s">
        <v>75</v>
      </c>
      <c r="F8" s="97"/>
      <c r="G8" s="97"/>
      <c r="H8" s="97"/>
      <c r="I8" s="97"/>
      <c r="J8" s="97"/>
      <c r="K8" s="97"/>
      <c r="L8" s="97"/>
      <c r="M8" s="97"/>
    </row>
    <row r="9" spans="1:13" ht="17.25" thickTop="1" x14ac:dyDescent="0.25"/>
  </sheetData>
  <mergeCells count="6">
    <mergeCell ref="E8:M8"/>
    <mergeCell ref="A2:C2"/>
    <mergeCell ref="A4:B4"/>
    <mergeCell ref="F5:M5"/>
    <mergeCell ref="E6:M6"/>
    <mergeCell ref="E7:M7"/>
  </mergeCells>
  <phoneticPr fontId="19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9B888-1972-43EF-9A88-6D36F2B40733}">
  <dimension ref="A2:M10"/>
  <sheetViews>
    <sheetView zoomScale="85" zoomScaleNormal="85" workbookViewId="0">
      <selection sqref="A1:XFD1048576"/>
    </sheetView>
  </sheetViews>
  <sheetFormatPr defaultRowHeight="16.5" x14ac:dyDescent="0.25"/>
  <cols>
    <col min="1" max="1" width="15.25" customWidth="1"/>
    <col min="2" max="2" width="16.875" customWidth="1"/>
  </cols>
  <sheetData>
    <row r="2" spans="1:13" ht="62.25" thickBot="1" x14ac:dyDescent="0.3">
      <c r="A2" s="98" t="s">
        <v>65</v>
      </c>
      <c r="B2" s="98"/>
      <c r="C2" s="105" t="s">
        <v>66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ht="69" thickTop="1" x14ac:dyDescent="0.25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69" thickBot="1" x14ac:dyDescent="0.3">
      <c r="A4" s="51" t="s">
        <v>67</v>
      </c>
      <c r="B4" s="106" t="s">
        <v>55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</row>
    <row r="5" spans="1:13" ht="63" thickTop="1" thickBot="1" x14ac:dyDescent="0.3">
      <c r="A5" s="52" t="s">
        <v>69</v>
      </c>
      <c r="B5" s="53"/>
      <c r="C5" s="53"/>
      <c r="D5" s="53"/>
      <c r="E5" s="100" t="s">
        <v>77</v>
      </c>
      <c r="F5" s="100"/>
      <c r="G5" s="100"/>
      <c r="H5" s="100"/>
      <c r="I5" s="100"/>
      <c r="J5" s="100"/>
      <c r="K5" s="100"/>
      <c r="L5" s="100"/>
      <c r="M5" s="100"/>
    </row>
    <row r="6" spans="1:13" ht="63" thickTop="1" thickBot="1" x14ac:dyDescent="0.3">
      <c r="A6" s="52" t="s">
        <v>71</v>
      </c>
      <c r="B6" s="53"/>
      <c r="C6" s="53"/>
      <c r="D6" s="53"/>
      <c r="E6" s="100" t="s">
        <v>78</v>
      </c>
      <c r="F6" s="100"/>
      <c r="G6" s="100"/>
      <c r="H6" s="100"/>
      <c r="I6" s="100"/>
      <c r="J6" s="100"/>
      <c r="K6" s="100"/>
      <c r="L6" s="100"/>
      <c r="M6" s="100"/>
    </row>
    <row r="7" spans="1:13" ht="63" thickTop="1" thickBot="1" x14ac:dyDescent="0.3">
      <c r="A7" s="52" t="s">
        <v>73</v>
      </c>
      <c r="B7" s="53"/>
      <c r="C7" s="53"/>
      <c r="D7" s="53"/>
      <c r="E7" s="102">
        <v>46006</v>
      </c>
      <c r="F7" s="100"/>
      <c r="G7" s="100"/>
      <c r="H7" s="100"/>
      <c r="I7" s="100"/>
      <c r="J7" s="100"/>
      <c r="K7" s="100"/>
      <c r="L7" s="100"/>
      <c r="M7" s="100"/>
    </row>
    <row r="8" spans="1:13" ht="48" thickTop="1" thickBot="1" x14ac:dyDescent="0.3">
      <c r="A8" s="103" t="s">
        <v>79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</row>
    <row r="9" spans="1:13" ht="56.25" thickTop="1" thickBot="1" x14ac:dyDescent="0.3">
      <c r="A9" s="52" t="s">
        <v>74</v>
      </c>
      <c r="B9" s="53"/>
      <c r="C9" s="53"/>
      <c r="D9" s="53"/>
      <c r="E9" s="104" t="s">
        <v>80</v>
      </c>
      <c r="F9" s="104"/>
      <c r="G9" s="104"/>
      <c r="H9" s="104"/>
      <c r="I9" s="104"/>
      <c r="J9" s="104"/>
      <c r="K9" s="104"/>
      <c r="L9" s="104"/>
      <c r="M9" s="104"/>
    </row>
    <row r="10" spans="1:13" ht="17.25" thickTop="1" x14ac:dyDescent="0.25"/>
  </sheetData>
  <mergeCells count="8">
    <mergeCell ref="A8:M8"/>
    <mergeCell ref="E9:M9"/>
    <mergeCell ref="A2:B2"/>
    <mergeCell ref="C2:M2"/>
    <mergeCell ref="B4:M4"/>
    <mergeCell ref="E5:M5"/>
    <mergeCell ref="E6:M6"/>
    <mergeCell ref="E7:M7"/>
  </mergeCells>
  <phoneticPr fontId="19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DD635-D94A-4653-BDA6-9B17E496BEF8}">
  <dimension ref="A1:N4"/>
  <sheetViews>
    <sheetView workbookViewId="0">
      <selection sqref="A1:XFD1048576"/>
    </sheetView>
  </sheetViews>
  <sheetFormatPr defaultRowHeight="46.5" x14ac:dyDescent="0.25"/>
  <cols>
    <col min="1" max="16384" width="9" style="58"/>
  </cols>
  <sheetData>
    <row r="1" spans="1:14" ht="72" x14ac:dyDescent="0.25">
      <c r="A1" s="107" t="s">
        <v>81</v>
      </c>
      <c r="B1" s="107"/>
      <c r="C1" s="107"/>
      <c r="D1" s="107"/>
      <c r="E1" s="107"/>
      <c r="F1" s="57"/>
      <c r="G1" s="57"/>
      <c r="H1" s="57"/>
    </row>
    <row r="2" spans="1:14" ht="72" x14ac:dyDescent="0.25">
      <c r="A2" s="108" t="s">
        <v>82</v>
      </c>
      <c r="B2" s="108"/>
      <c r="C2" s="108"/>
      <c r="D2" s="108"/>
      <c r="E2" s="108"/>
      <c r="F2" s="108"/>
      <c r="G2" s="109" t="s">
        <v>83</v>
      </c>
      <c r="H2" s="109"/>
      <c r="I2" s="109"/>
      <c r="J2" s="109"/>
    </row>
    <row r="3" spans="1:14" ht="72" x14ac:dyDescent="0.25">
      <c r="A3" s="108" t="s">
        <v>84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</row>
    <row r="4" spans="1:14" ht="72" x14ac:dyDescent="0.25">
      <c r="A4" s="108" t="s">
        <v>85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</row>
  </sheetData>
  <mergeCells count="5">
    <mergeCell ref="A1:E1"/>
    <mergeCell ref="A2:F2"/>
    <mergeCell ref="G2:J2"/>
    <mergeCell ref="A3:N3"/>
    <mergeCell ref="A4:N4"/>
  </mergeCells>
  <phoneticPr fontId="19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07209-FBE5-4157-84B5-6F03B3020EB6}">
  <dimension ref="A2:M9"/>
  <sheetViews>
    <sheetView workbookViewId="0">
      <selection activeCell="E8" sqref="E8:M8"/>
    </sheetView>
  </sheetViews>
  <sheetFormatPr defaultRowHeight="16.5" x14ac:dyDescent="0.25"/>
  <cols>
    <col min="1" max="1" width="13" customWidth="1"/>
    <col min="2" max="2" width="15.25" customWidth="1"/>
    <col min="4" max="4" width="12.25" customWidth="1"/>
  </cols>
  <sheetData>
    <row r="2" spans="1:13" ht="62.25" thickBot="1" x14ac:dyDescent="0.3">
      <c r="A2" s="98" t="s">
        <v>65</v>
      </c>
      <c r="B2" s="98"/>
      <c r="C2" s="105" t="s">
        <v>66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ht="69" thickTop="1" x14ac:dyDescent="0.25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69" thickBot="1" x14ac:dyDescent="0.3">
      <c r="A4" s="51" t="s">
        <v>67</v>
      </c>
      <c r="B4" s="111" t="s">
        <v>86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</row>
    <row r="5" spans="1:13" ht="69.75" thickTop="1" thickBot="1" x14ac:dyDescent="0.3">
      <c r="A5" s="52" t="s">
        <v>69</v>
      </c>
      <c r="B5" s="53"/>
      <c r="C5" s="53"/>
      <c r="D5" s="53"/>
      <c r="E5" s="100" t="s">
        <v>70</v>
      </c>
      <c r="F5" s="100"/>
      <c r="G5" s="100"/>
      <c r="H5" s="100"/>
      <c r="I5" s="100"/>
      <c r="J5" s="100"/>
      <c r="K5" s="100"/>
      <c r="L5" s="100"/>
      <c r="M5" s="100"/>
    </row>
    <row r="6" spans="1:13" ht="69.75" thickTop="1" thickBot="1" x14ac:dyDescent="0.3">
      <c r="A6" s="52" t="s">
        <v>71</v>
      </c>
      <c r="B6" s="53"/>
      <c r="C6" s="53"/>
      <c r="D6" s="53"/>
      <c r="E6" s="101" t="s">
        <v>72</v>
      </c>
      <c r="F6" s="100"/>
      <c r="G6" s="100"/>
      <c r="H6" s="100"/>
      <c r="I6" s="100"/>
      <c r="J6" s="100"/>
      <c r="K6" s="100"/>
      <c r="L6" s="100"/>
      <c r="M6" s="100"/>
    </row>
    <row r="7" spans="1:13" ht="63" thickTop="1" thickBot="1" x14ac:dyDescent="0.3">
      <c r="A7" s="52" t="s">
        <v>73</v>
      </c>
      <c r="B7" s="53"/>
      <c r="C7" s="53"/>
      <c r="D7" s="53"/>
      <c r="E7" s="102">
        <v>46235</v>
      </c>
      <c r="F7" s="100"/>
      <c r="G7" s="100"/>
      <c r="H7" s="100"/>
      <c r="I7" s="100"/>
      <c r="J7" s="100"/>
      <c r="K7" s="100"/>
      <c r="L7" s="100"/>
      <c r="M7" s="100"/>
    </row>
    <row r="8" spans="1:13" ht="56.25" thickTop="1" thickBot="1" x14ac:dyDescent="0.3">
      <c r="A8" s="52" t="s">
        <v>74</v>
      </c>
      <c r="B8" s="53"/>
      <c r="C8" s="53"/>
      <c r="D8" s="53"/>
      <c r="E8" s="110" t="s">
        <v>87</v>
      </c>
      <c r="F8" s="97"/>
      <c r="G8" s="97"/>
      <c r="H8" s="97"/>
      <c r="I8" s="97"/>
      <c r="J8" s="97"/>
      <c r="K8" s="97"/>
      <c r="L8" s="97"/>
      <c r="M8" s="97"/>
    </row>
    <row r="9" spans="1:13" ht="17.25" thickTop="1" x14ac:dyDescent="0.25"/>
  </sheetData>
  <mergeCells count="7">
    <mergeCell ref="E8:M8"/>
    <mergeCell ref="A2:B2"/>
    <mergeCell ref="C2:M2"/>
    <mergeCell ref="B4:M4"/>
    <mergeCell ref="E5:M5"/>
    <mergeCell ref="E6:M6"/>
    <mergeCell ref="E7:M7"/>
  </mergeCells>
  <phoneticPr fontId="19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67723-E7D5-4020-A140-E601865C332B}">
  <dimension ref="A1:E38"/>
  <sheetViews>
    <sheetView topLeftCell="A13" workbookViewId="0">
      <selection activeCell="E41" sqref="E41"/>
    </sheetView>
  </sheetViews>
  <sheetFormatPr defaultRowHeight="15" x14ac:dyDescent="0.25"/>
  <cols>
    <col min="1" max="1" width="40.125" style="60" bestFit="1" customWidth="1"/>
    <col min="2" max="2" width="12" style="60" bestFit="1" customWidth="1"/>
    <col min="3" max="3" width="9" style="60"/>
    <col min="4" max="4" width="12.25" style="60" bestFit="1" customWidth="1"/>
    <col min="5" max="5" width="17.875" style="60" bestFit="1" customWidth="1"/>
    <col min="6" max="16384" width="9" style="60"/>
  </cols>
  <sheetData>
    <row r="1" spans="1:5" x14ac:dyDescent="0.25">
      <c r="A1" s="59" t="s">
        <v>88</v>
      </c>
      <c r="B1" s="59" t="s">
        <v>89</v>
      </c>
      <c r="C1" s="59" t="s">
        <v>90</v>
      </c>
      <c r="D1" s="59" t="s">
        <v>91</v>
      </c>
      <c r="E1" s="59" t="s">
        <v>92</v>
      </c>
    </row>
    <row r="2" spans="1:5" ht="16.5" x14ac:dyDescent="0.25">
      <c r="A2" s="61" t="s">
        <v>93</v>
      </c>
      <c r="B2" s="61">
        <v>7221</v>
      </c>
      <c r="C2" s="61" t="s">
        <v>94</v>
      </c>
      <c r="D2" s="61" t="s">
        <v>95</v>
      </c>
      <c r="E2" s="62" t="s">
        <v>96</v>
      </c>
    </row>
    <row r="3" spans="1:5" ht="16.5" x14ac:dyDescent="0.25">
      <c r="A3" s="61" t="s">
        <v>97</v>
      </c>
      <c r="B3" s="61">
        <v>7211</v>
      </c>
      <c r="C3" s="61" t="s">
        <v>98</v>
      </c>
      <c r="D3" s="61" t="s">
        <v>99</v>
      </c>
      <c r="E3" s="62" t="s">
        <v>100</v>
      </c>
    </row>
    <row r="4" spans="1:5" ht="16.5" x14ac:dyDescent="0.25">
      <c r="A4" s="61" t="s">
        <v>101</v>
      </c>
      <c r="B4" s="61">
        <v>7215</v>
      </c>
      <c r="C4" s="61" t="s">
        <v>102</v>
      </c>
      <c r="D4" s="61" t="s">
        <v>103</v>
      </c>
      <c r="E4" s="62" t="s">
        <v>104</v>
      </c>
    </row>
    <row r="5" spans="1:5" ht="16.5" x14ac:dyDescent="0.25">
      <c r="A5" s="61" t="s">
        <v>105</v>
      </c>
      <c r="B5" s="61">
        <v>7226</v>
      </c>
      <c r="C5" s="61" t="s">
        <v>106</v>
      </c>
      <c r="D5" s="61" t="s">
        <v>107</v>
      </c>
      <c r="E5" s="62" t="s">
        <v>108</v>
      </c>
    </row>
    <row r="6" spans="1:5" ht="16.5" x14ac:dyDescent="0.25">
      <c r="A6" s="61" t="s">
        <v>109</v>
      </c>
      <c r="B6" s="61">
        <v>7227</v>
      </c>
      <c r="C6" s="61" t="s">
        <v>110</v>
      </c>
      <c r="D6" s="61" t="s">
        <v>111</v>
      </c>
      <c r="E6" s="62" t="s">
        <v>112</v>
      </c>
    </row>
    <row r="7" spans="1:5" ht="16.5" x14ac:dyDescent="0.25">
      <c r="A7" s="61" t="s">
        <v>113</v>
      </c>
      <c r="B7" s="61">
        <v>7224</v>
      </c>
      <c r="C7" s="61" t="s">
        <v>114</v>
      </c>
      <c r="D7" s="61" t="s">
        <v>115</v>
      </c>
      <c r="E7" s="62" t="s">
        <v>116</v>
      </c>
    </row>
    <row r="8" spans="1:5" ht="16.5" x14ac:dyDescent="0.25">
      <c r="A8" s="61" t="s">
        <v>117</v>
      </c>
      <c r="B8" s="61"/>
      <c r="C8" s="61" t="s">
        <v>118</v>
      </c>
      <c r="D8" s="61"/>
      <c r="E8" s="61"/>
    </row>
    <row r="9" spans="1:5" x14ac:dyDescent="0.25">
      <c r="A9" s="63"/>
      <c r="B9" s="64"/>
      <c r="C9" s="64"/>
      <c r="D9" s="64"/>
      <c r="E9" s="65"/>
    </row>
    <row r="10" spans="1:5" x14ac:dyDescent="0.25">
      <c r="A10" s="59" t="s">
        <v>119</v>
      </c>
      <c r="B10" s="59" t="s">
        <v>89</v>
      </c>
      <c r="C10" s="59" t="s">
        <v>90</v>
      </c>
      <c r="D10" s="59" t="s">
        <v>91</v>
      </c>
      <c r="E10" s="59" t="s">
        <v>92</v>
      </c>
    </row>
    <row r="11" spans="1:5" ht="15.75" x14ac:dyDescent="0.25">
      <c r="A11" s="61" t="s">
        <v>120</v>
      </c>
      <c r="B11" s="61">
        <v>7152</v>
      </c>
      <c r="C11" s="61" t="s">
        <v>121</v>
      </c>
      <c r="D11" s="61" t="s">
        <v>122</v>
      </c>
      <c r="E11" s="62" t="s">
        <v>123</v>
      </c>
    </row>
    <row r="12" spans="1:5" ht="15.75" x14ac:dyDescent="0.25">
      <c r="A12" s="61" t="s">
        <v>124</v>
      </c>
      <c r="B12" s="61">
        <v>7164</v>
      </c>
      <c r="C12" s="61" t="s">
        <v>125</v>
      </c>
      <c r="D12" s="61" t="s">
        <v>126</v>
      </c>
      <c r="E12" s="62" t="s">
        <v>127</v>
      </c>
    </row>
    <row r="13" spans="1:5" ht="16.5" x14ac:dyDescent="0.25">
      <c r="A13" s="61" t="s">
        <v>128</v>
      </c>
      <c r="B13" s="61">
        <v>7169</v>
      </c>
      <c r="C13" s="61" t="s">
        <v>129</v>
      </c>
      <c r="D13" s="61" t="s">
        <v>130</v>
      </c>
      <c r="E13" s="62" t="s">
        <v>131</v>
      </c>
    </row>
    <row r="14" spans="1:5" ht="16.5" x14ac:dyDescent="0.25">
      <c r="A14" s="61" t="s">
        <v>132</v>
      </c>
      <c r="B14" s="61">
        <v>7167</v>
      </c>
      <c r="C14" s="61" t="s">
        <v>133</v>
      </c>
      <c r="D14" s="61" t="s">
        <v>134</v>
      </c>
      <c r="E14" s="62" t="s">
        <v>135</v>
      </c>
    </row>
    <row r="15" spans="1:5" ht="16.5" x14ac:dyDescent="0.25">
      <c r="A15" s="61" t="s">
        <v>136</v>
      </c>
      <c r="B15" s="61">
        <v>7130</v>
      </c>
      <c r="C15" s="61" t="s">
        <v>137</v>
      </c>
      <c r="D15" s="61" t="s">
        <v>138</v>
      </c>
      <c r="E15" s="62" t="s">
        <v>139</v>
      </c>
    </row>
    <row r="16" spans="1:5" ht="16.5" x14ac:dyDescent="0.25">
      <c r="A16" s="61" t="s">
        <v>140</v>
      </c>
      <c r="B16" s="61">
        <v>7163</v>
      </c>
      <c r="C16" s="61" t="s">
        <v>141</v>
      </c>
      <c r="D16" s="61" t="s">
        <v>142</v>
      </c>
      <c r="E16" s="62" t="s">
        <v>143</v>
      </c>
    </row>
    <row r="17" spans="1:5" ht="16.5" x14ac:dyDescent="0.25">
      <c r="A17" s="61" t="s">
        <v>144</v>
      </c>
      <c r="B17" s="61">
        <v>7149</v>
      </c>
      <c r="C17" s="61" t="s">
        <v>145</v>
      </c>
      <c r="D17" s="61" t="s">
        <v>146</v>
      </c>
      <c r="E17" s="62" t="s">
        <v>147</v>
      </c>
    </row>
    <row r="18" spans="1:5" ht="16.5" x14ac:dyDescent="0.25">
      <c r="A18" s="61" t="s">
        <v>148</v>
      </c>
      <c r="B18" s="61" t="s">
        <v>149</v>
      </c>
      <c r="C18" s="61" t="s">
        <v>150</v>
      </c>
      <c r="D18" s="61" t="s">
        <v>151</v>
      </c>
      <c r="E18" s="62" t="s">
        <v>152</v>
      </c>
    </row>
    <row r="19" spans="1:5" ht="16.5" x14ac:dyDescent="0.25">
      <c r="A19" s="61" t="s">
        <v>153</v>
      </c>
      <c r="B19" s="61" t="s">
        <v>154</v>
      </c>
      <c r="C19" s="61" t="s">
        <v>155</v>
      </c>
      <c r="D19" s="61" t="s">
        <v>156</v>
      </c>
      <c r="E19" s="62" t="s">
        <v>157</v>
      </c>
    </row>
    <row r="20" spans="1:5" ht="16.5" x14ac:dyDescent="0.25">
      <c r="A20" s="61" t="s">
        <v>158</v>
      </c>
      <c r="B20" s="61">
        <v>7132</v>
      </c>
      <c r="C20" s="61" t="s">
        <v>159</v>
      </c>
      <c r="D20" s="61" t="s">
        <v>160</v>
      </c>
      <c r="E20" s="62" t="s">
        <v>161</v>
      </c>
    </row>
    <row r="21" spans="1:5" x14ac:dyDescent="0.25">
      <c r="A21" s="61" t="s">
        <v>162</v>
      </c>
      <c r="B21" s="61">
        <v>7118</v>
      </c>
      <c r="C21" s="61" t="s">
        <v>163</v>
      </c>
      <c r="D21" s="61" t="s">
        <v>164</v>
      </c>
      <c r="E21" s="62" t="s">
        <v>165</v>
      </c>
    </row>
    <row r="22" spans="1:5" ht="16.5" x14ac:dyDescent="0.25">
      <c r="A22" s="61" t="s">
        <v>166</v>
      </c>
      <c r="B22" s="61">
        <v>7120</v>
      </c>
      <c r="C22" s="61" t="s">
        <v>167</v>
      </c>
      <c r="D22" s="61" t="s">
        <v>168</v>
      </c>
      <c r="E22" s="62" t="s">
        <v>169</v>
      </c>
    </row>
    <row r="23" spans="1:5" ht="16.5" x14ac:dyDescent="0.25">
      <c r="A23" s="61" t="s">
        <v>170</v>
      </c>
      <c r="B23" s="61">
        <v>7162</v>
      </c>
      <c r="C23" s="61" t="s">
        <v>171</v>
      </c>
      <c r="D23" s="61" t="s">
        <v>172</v>
      </c>
      <c r="E23" s="62" t="s">
        <v>173</v>
      </c>
    </row>
    <row r="24" spans="1:5" ht="16.5" x14ac:dyDescent="0.25">
      <c r="A24" s="61" t="s">
        <v>174</v>
      </c>
      <c r="B24" s="61">
        <v>7165</v>
      </c>
      <c r="C24" s="61" t="s">
        <v>175</v>
      </c>
      <c r="D24" s="61" t="s">
        <v>176</v>
      </c>
      <c r="E24" s="62" t="s">
        <v>177</v>
      </c>
    </row>
    <row r="25" spans="1:5" ht="16.5" x14ac:dyDescent="0.25">
      <c r="A25" s="61" t="s">
        <v>178</v>
      </c>
      <c r="B25" s="61" t="s">
        <v>179</v>
      </c>
      <c r="C25" s="61" t="s">
        <v>180</v>
      </c>
      <c r="D25" s="61" t="s">
        <v>181</v>
      </c>
      <c r="E25" s="62" t="s">
        <v>182</v>
      </c>
    </row>
    <row r="26" spans="1:5" x14ac:dyDescent="0.25">
      <c r="A26" s="61" t="s">
        <v>183</v>
      </c>
      <c r="B26" s="61">
        <v>7128</v>
      </c>
      <c r="C26" s="61" t="s">
        <v>184</v>
      </c>
      <c r="D26" s="61" t="s">
        <v>185</v>
      </c>
      <c r="E26" s="62" t="s">
        <v>186</v>
      </c>
    </row>
    <row r="27" spans="1:5" ht="16.5" x14ac:dyDescent="0.25">
      <c r="A27" s="61" t="s">
        <v>187</v>
      </c>
      <c r="B27" s="61">
        <v>7133</v>
      </c>
      <c r="C27" s="61" t="s">
        <v>188</v>
      </c>
      <c r="D27" s="61" t="s">
        <v>189</v>
      </c>
      <c r="E27" s="62" t="s">
        <v>190</v>
      </c>
    </row>
    <row r="28" spans="1:5" x14ac:dyDescent="0.25">
      <c r="A28" s="63"/>
      <c r="B28" s="64"/>
      <c r="C28" s="64"/>
      <c r="D28" s="64"/>
      <c r="E28" s="65"/>
    </row>
    <row r="29" spans="1:5" x14ac:dyDescent="0.25">
      <c r="A29" s="59" t="s">
        <v>191</v>
      </c>
      <c r="B29" s="59" t="s">
        <v>89</v>
      </c>
      <c r="C29" s="59" t="s">
        <v>90</v>
      </c>
      <c r="D29" s="59" t="s">
        <v>91</v>
      </c>
      <c r="E29" s="59" t="s">
        <v>92</v>
      </c>
    </row>
    <row r="30" spans="1:5" ht="16.5" x14ac:dyDescent="0.25">
      <c r="A30" s="61" t="s">
        <v>192</v>
      </c>
      <c r="B30" s="61">
        <v>7158</v>
      </c>
      <c r="C30" s="61" t="s">
        <v>193</v>
      </c>
      <c r="D30" s="61" t="s">
        <v>194</v>
      </c>
      <c r="E30" s="62" t="s">
        <v>195</v>
      </c>
    </row>
    <row r="31" spans="1:5" x14ac:dyDescent="0.25">
      <c r="A31" s="63"/>
      <c r="B31" s="64"/>
      <c r="C31" s="64"/>
      <c r="D31" s="64"/>
      <c r="E31" s="65"/>
    </row>
    <row r="32" spans="1:5" x14ac:dyDescent="0.25">
      <c r="A32" s="59" t="s">
        <v>196</v>
      </c>
      <c r="B32" s="59" t="s">
        <v>89</v>
      </c>
      <c r="C32" s="59" t="s">
        <v>90</v>
      </c>
      <c r="D32" s="59" t="s">
        <v>91</v>
      </c>
      <c r="E32" s="59" t="s">
        <v>92</v>
      </c>
    </row>
    <row r="33" spans="1:5" ht="16.5" x14ac:dyDescent="0.25">
      <c r="A33" s="61" t="s">
        <v>197</v>
      </c>
      <c r="B33" s="61">
        <v>7150</v>
      </c>
      <c r="C33" s="61" t="s">
        <v>198</v>
      </c>
      <c r="D33" s="61" t="s">
        <v>199</v>
      </c>
      <c r="E33" s="62" t="s">
        <v>200</v>
      </c>
    </row>
    <row r="34" spans="1:5" ht="16.5" x14ac:dyDescent="0.25">
      <c r="A34" s="61" t="s">
        <v>201</v>
      </c>
      <c r="B34" s="61">
        <v>7136</v>
      </c>
      <c r="C34" s="61" t="s">
        <v>202</v>
      </c>
      <c r="D34" s="61" t="s">
        <v>203</v>
      </c>
      <c r="E34" s="62" t="s">
        <v>204</v>
      </c>
    </row>
    <row r="35" spans="1:5" ht="16.5" x14ac:dyDescent="0.25">
      <c r="A35" s="61" t="s">
        <v>205</v>
      </c>
      <c r="B35" s="61">
        <v>7121</v>
      </c>
      <c r="C35" s="61" t="s">
        <v>206</v>
      </c>
      <c r="D35" s="61" t="s">
        <v>207</v>
      </c>
      <c r="E35" s="62" t="s">
        <v>208</v>
      </c>
    </row>
    <row r="36" spans="1:5" x14ac:dyDescent="0.25">
      <c r="B36" s="60" t="s">
        <v>210</v>
      </c>
      <c r="C36" s="60" t="s">
        <v>210</v>
      </c>
    </row>
    <row r="37" spans="1:5" x14ac:dyDescent="0.25">
      <c r="B37" s="60" t="s">
        <v>211</v>
      </c>
      <c r="C37" s="60" t="s">
        <v>211</v>
      </c>
    </row>
    <row r="38" spans="1:5" x14ac:dyDescent="0.25">
      <c r="B38" s="60" t="s">
        <v>212</v>
      </c>
      <c r="C38" s="60" t="s">
        <v>212</v>
      </c>
    </row>
  </sheetData>
  <phoneticPr fontId="19" type="noConversion"/>
  <hyperlinks>
    <hyperlink ref="E11" r:id="rId1" xr:uid="{4BAAC05E-E148-4441-8E2E-76389EB5F268}"/>
    <hyperlink ref="E12" r:id="rId2" xr:uid="{92BD67E2-11F7-45CD-AB85-9F507083DE32}"/>
    <hyperlink ref="E13" r:id="rId3" xr:uid="{D64A9E3F-9885-4E65-9940-139A239F14DA}"/>
    <hyperlink ref="E14" r:id="rId4" xr:uid="{232CE3DF-E90C-4414-941D-D7223C50D2A5}"/>
    <hyperlink ref="E15" r:id="rId5" xr:uid="{1A3B9224-2F7D-4E47-906C-3ED6EB91E359}"/>
    <hyperlink ref="E16" r:id="rId6" xr:uid="{6607A4B3-0ADA-4EDE-AB8B-59E7A88CDD37}"/>
    <hyperlink ref="E17" r:id="rId7" xr:uid="{9C121A73-7B9B-46D3-851E-C977E75E4B22}"/>
    <hyperlink ref="E18" r:id="rId8" xr:uid="{38EAA1EC-CAF7-46E9-B985-2C10990A3FB5}"/>
    <hyperlink ref="E19" r:id="rId9" xr:uid="{06B662B3-7CA2-4FD2-8BAA-BEDC9AA20392}"/>
    <hyperlink ref="E20" r:id="rId10" xr:uid="{2F05FAA5-9DB6-412B-8075-2BC074664BE0}"/>
    <hyperlink ref="E21" r:id="rId11" xr:uid="{9198CDD3-A103-4ECF-9037-FDA664885B04}"/>
    <hyperlink ref="E22" r:id="rId12" xr:uid="{55C0F257-B1FD-4ED0-B46A-6F85187776D2}"/>
    <hyperlink ref="E23" r:id="rId13" xr:uid="{847F3CC3-AE79-4199-AA05-EED7FC9DE2BD}"/>
    <hyperlink ref="E24" r:id="rId14" xr:uid="{6B0FFBD1-AD09-4D60-A6CF-EC5DBB46E4D4}"/>
    <hyperlink ref="E25" r:id="rId15" xr:uid="{BE9F85E3-0BB1-4B30-804B-EC559B4FCB39}"/>
    <hyperlink ref="E26" r:id="rId16" xr:uid="{95C6D3F7-7032-4571-BE44-57D0DC922532}"/>
    <hyperlink ref="E27" r:id="rId17" xr:uid="{23D0748A-B629-4273-BB68-BF93C689951D}"/>
    <hyperlink ref="E30" r:id="rId18" xr:uid="{74FBEF25-EDB0-429D-B243-E4E5E1EE7590}"/>
    <hyperlink ref="E33" r:id="rId19" xr:uid="{73F57383-4A82-4A0B-AF3E-003F36822582}"/>
    <hyperlink ref="E34" r:id="rId20" xr:uid="{00FFD7FD-C822-414A-9D84-3613155130C8}"/>
    <hyperlink ref="E35" r:id="rId21" xr:uid="{59D400DA-5558-464E-BA3F-836BEAF7E00B}"/>
    <hyperlink ref="E2" r:id="rId22" xr:uid="{8A5BE539-BD92-4D67-B8CB-39B637E0A22F}"/>
    <hyperlink ref="E3" r:id="rId23" xr:uid="{9BAAF42B-62DA-4D09-BA6E-E3D4225123D0}"/>
    <hyperlink ref="E4" r:id="rId24" xr:uid="{419A7E2E-7A99-41DC-BAB1-DAFA48C62725}"/>
    <hyperlink ref="E5" r:id="rId25" xr:uid="{157223FA-34CD-4FA9-9CA2-1C273C445624}"/>
    <hyperlink ref="E6" r:id="rId26" xr:uid="{AC7643DB-966B-4D19-ADF5-31BF0DA99C67}"/>
    <hyperlink ref="E7" r:id="rId27" xr:uid="{1850D066-EA6D-4EF2-A045-D4709AE5C3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24</vt:i4>
      </vt:variant>
      <vt:variant>
        <vt:lpstr>具名範圍</vt:lpstr>
      </vt:variant>
      <vt:variant>
        <vt:i4>1</vt:i4>
      </vt:variant>
    </vt:vector>
  </HeadingPairs>
  <TitlesOfParts>
    <vt:vector size="25" baseType="lpstr">
      <vt:lpstr>工作表4</vt:lpstr>
      <vt:lpstr>工作表16</vt:lpstr>
      <vt:lpstr>工作表15</vt:lpstr>
      <vt:lpstr>工作表14</vt:lpstr>
      <vt:lpstr>工作表13</vt:lpstr>
      <vt:lpstr>工作表12</vt:lpstr>
      <vt:lpstr>工作表11</vt:lpstr>
      <vt:lpstr>工作表10</vt:lpstr>
      <vt:lpstr>工作表9</vt:lpstr>
      <vt:lpstr>工作表8</vt:lpstr>
      <vt:lpstr>工作表7</vt:lpstr>
      <vt:lpstr>工作表6</vt:lpstr>
      <vt:lpstr>工作表5</vt:lpstr>
      <vt:lpstr>工作表3</vt:lpstr>
      <vt:lpstr>工作表2</vt:lpstr>
      <vt:lpstr>工作表1</vt:lpstr>
      <vt:lpstr>Maersk</vt:lpstr>
      <vt:lpstr>範例</vt:lpstr>
      <vt:lpstr>門店清單</vt:lpstr>
      <vt:lpstr>走貨紙</vt:lpstr>
      <vt:lpstr>Sales Memo地址單</vt:lpstr>
      <vt:lpstr>Sales Memo箱封面</vt:lpstr>
      <vt:lpstr>Sales Memo内</vt:lpstr>
      <vt:lpstr>店鋪地址</vt:lpstr>
      <vt:lpstr>Maersk!Print_Area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Chan</dc:creator>
  <cp:lastModifiedBy>fmrmv</cp:lastModifiedBy>
  <cp:lastPrinted>2025-12-02T02:51:06Z</cp:lastPrinted>
  <dcterms:created xsi:type="dcterms:W3CDTF">2018-05-15T12:38:05Z</dcterms:created>
  <dcterms:modified xsi:type="dcterms:W3CDTF">2026-09-06T14:17:45Z</dcterms:modified>
</cp:coreProperties>
</file>