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chartsheets/sheet1.xml" ContentType="application/vnd.openxmlformats-officedocument.spreadsheetml.chartsheet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C:\Users\fmrmv\Downloads\"/>
    </mc:Choice>
  </mc:AlternateContent>
  <xr:revisionPtr revIDLastSave="0" documentId="13_ncr:1_{866AEC52-AE98-4BDC-B18B-E37DB153C7C0}" xr6:coauthVersionLast="36" xr6:coauthVersionMax="36" xr10:uidLastSave="{00000000-0000-0000-0000-000000000000}"/>
  <bookViews>
    <workbookView xWindow="0" yWindow="0" windowWidth="21600" windowHeight="9150" firstSheet="1" activeTab="1" xr2:uid="{00000000-000D-0000-FFFF-FFFF00000000}"/>
  </bookViews>
  <sheets>
    <sheet name="Chart1" sheetId="3" r:id="rId1"/>
    <sheet name="Shop Briefing" sheetId="1" r:id="rId2"/>
    <sheet name="Sales receipt" sheetId="2" r:id="rId3"/>
  </sheets>
  <definedNames>
    <definedName name="_xlnm._FilterDatabase" localSheetId="2" hidden="1">'Sales receipt'!$A$96:$N$1754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Q33" i="1" l="1"/>
  <c r="S33" i="1"/>
  <c r="S32" i="1"/>
  <c r="Q32" i="1"/>
  <c r="S25" i="1"/>
  <c r="Q25" i="1"/>
  <c r="S24" i="1"/>
  <c r="Q24" i="1"/>
  <c r="I33" i="1"/>
  <c r="G33" i="1"/>
  <c r="I32" i="1"/>
  <c r="G32" i="1"/>
  <c r="C42" i="1"/>
  <c r="T86" i="1"/>
  <c r="R86" i="1"/>
  <c r="S86" i="1"/>
  <c r="Q86" i="1"/>
  <c r="P86" i="1"/>
  <c r="O86" i="1"/>
  <c r="M86" i="1"/>
  <c r="N86" i="1"/>
  <c r="L86" i="1"/>
  <c r="K86" i="1"/>
  <c r="J86" i="1"/>
  <c r="I86" i="1"/>
  <c r="H86" i="1"/>
  <c r="G86" i="1"/>
  <c r="F86" i="1"/>
  <c r="E86" i="1"/>
  <c r="D86" i="1"/>
  <c r="C86" i="1"/>
  <c r="G36" i="1" l="1"/>
  <c r="K36" i="1" s="1"/>
  <c r="I36" i="1"/>
  <c r="Q36" i="1"/>
  <c r="T36" i="1" s="1"/>
  <c r="S36" i="1"/>
  <c r="P101" i="1"/>
  <c r="N101" i="1"/>
  <c r="P100" i="1"/>
  <c r="N100" i="1"/>
  <c r="P99" i="1"/>
  <c r="N99" i="1"/>
  <c r="P98" i="1"/>
  <c r="N98" i="1"/>
  <c r="P97" i="1"/>
  <c r="N97" i="1"/>
  <c r="T85" i="1"/>
  <c r="T84" i="1"/>
  <c r="T83" i="1"/>
  <c r="T82" i="1"/>
  <c r="T81" i="1"/>
  <c r="T80" i="1"/>
  <c r="T79" i="1"/>
  <c r="T78" i="1"/>
  <c r="T77" i="1"/>
  <c r="T76" i="1"/>
  <c r="T75" i="1"/>
  <c r="T74" i="1"/>
  <c r="T73" i="1"/>
  <c r="S85" i="1"/>
  <c r="S84" i="1"/>
  <c r="S83" i="1"/>
  <c r="S82" i="1"/>
  <c r="S81" i="1"/>
  <c r="S80" i="1"/>
  <c r="S79" i="1"/>
  <c r="S78" i="1"/>
  <c r="S77" i="1"/>
  <c r="S76" i="1"/>
  <c r="S75" i="1"/>
  <c r="S74" i="1"/>
  <c r="S73" i="1"/>
  <c r="R85" i="1"/>
  <c r="R84" i="1"/>
  <c r="R83" i="1"/>
  <c r="R82" i="1"/>
  <c r="R81" i="1"/>
  <c r="R80" i="1"/>
  <c r="R79" i="1"/>
  <c r="R78" i="1"/>
  <c r="R77" i="1"/>
  <c r="R76" i="1"/>
  <c r="R75" i="1"/>
  <c r="R74" i="1"/>
  <c r="R73" i="1"/>
  <c r="Q85" i="1"/>
  <c r="Q84" i="1"/>
  <c r="Q83" i="1"/>
  <c r="Q82" i="1"/>
  <c r="Q81" i="1"/>
  <c r="Q80" i="1"/>
  <c r="Q79" i="1"/>
  <c r="Q78" i="1"/>
  <c r="Q77" i="1"/>
  <c r="Q76" i="1"/>
  <c r="Q75" i="1"/>
  <c r="Q74" i="1"/>
  <c r="Q73" i="1"/>
  <c r="P85" i="1"/>
  <c r="P84" i="1"/>
  <c r="P83" i="1"/>
  <c r="P82" i="1"/>
  <c r="P81" i="1"/>
  <c r="P80" i="1"/>
  <c r="P79" i="1"/>
  <c r="P78" i="1"/>
  <c r="P77" i="1"/>
  <c r="P76" i="1"/>
  <c r="P75" i="1"/>
  <c r="P74" i="1"/>
  <c r="P73" i="1"/>
  <c r="O85" i="1"/>
  <c r="O84" i="1"/>
  <c r="O83" i="1"/>
  <c r="O82" i="1"/>
  <c r="O81" i="1"/>
  <c r="O80" i="1"/>
  <c r="O79" i="1"/>
  <c r="O78" i="1"/>
  <c r="O77" i="1"/>
  <c r="O76" i="1"/>
  <c r="O75" i="1"/>
  <c r="O74" i="1"/>
  <c r="O73" i="1"/>
  <c r="N85" i="1"/>
  <c r="N84" i="1"/>
  <c r="N83" i="1"/>
  <c r="N82" i="1"/>
  <c r="N81" i="1"/>
  <c r="N80" i="1"/>
  <c r="N79" i="1"/>
  <c r="N78" i="1"/>
  <c r="N77" i="1"/>
  <c r="N76" i="1"/>
  <c r="N75" i="1"/>
  <c r="N74" i="1"/>
  <c r="N73" i="1"/>
  <c r="M84" i="1"/>
  <c r="M83" i="1"/>
  <c r="M82" i="1"/>
  <c r="M81" i="1"/>
  <c r="M80" i="1"/>
  <c r="M79" i="1"/>
  <c r="M78" i="1"/>
  <c r="M77" i="1"/>
  <c r="M76" i="1"/>
  <c r="M85" i="1"/>
  <c r="M75" i="1"/>
  <c r="M74" i="1"/>
  <c r="M73" i="1"/>
  <c r="L85" i="1"/>
  <c r="L84" i="1"/>
  <c r="L83" i="1"/>
  <c r="L82" i="1"/>
  <c r="L81" i="1"/>
  <c r="L80" i="1"/>
  <c r="L79" i="1"/>
  <c r="L78" i="1"/>
  <c r="L77" i="1"/>
  <c r="L76" i="1"/>
  <c r="L75" i="1"/>
  <c r="L74" i="1"/>
  <c r="L73" i="1"/>
  <c r="K85" i="1"/>
  <c r="K84" i="1"/>
  <c r="K83" i="1"/>
  <c r="K82" i="1"/>
  <c r="K81" i="1"/>
  <c r="K80" i="1"/>
  <c r="K79" i="1"/>
  <c r="K78" i="1"/>
  <c r="K77" i="1"/>
  <c r="K76" i="1"/>
  <c r="K75" i="1"/>
  <c r="K74" i="1"/>
  <c r="K73" i="1"/>
  <c r="T72" i="1"/>
  <c r="R72" i="1"/>
  <c r="P72" i="1"/>
  <c r="N72" i="1"/>
  <c r="L72" i="1"/>
  <c r="J85" i="1"/>
  <c r="J84" i="1"/>
  <c r="J83" i="1"/>
  <c r="J82" i="1"/>
  <c r="J81" i="1"/>
  <c r="J80" i="1"/>
  <c r="J79" i="1"/>
  <c r="J78" i="1"/>
  <c r="J77" i="1"/>
  <c r="J76" i="1"/>
  <c r="J75" i="1"/>
  <c r="J74" i="1"/>
  <c r="J73" i="1"/>
  <c r="I85" i="1"/>
  <c r="I84" i="1"/>
  <c r="I83" i="1"/>
  <c r="I82" i="1"/>
  <c r="I81" i="1"/>
  <c r="I80" i="1"/>
  <c r="I79" i="1"/>
  <c r="I78" i="1"/>
  <c r="I77" i="1"/>
  <c r="I76" i="1"/>
  <c r="I75" i="1"/>
  <c r="I74" i="1"/>
  <c r="I73" i="1"/>
  <c r="J72" i="1"/>
  <c r="H85" i="1"/>
  <c r="H84" i="1"/>
  <c r="H83" i="1"/>
  <c r="H82" i="1"/>
  <c r="H81" i="1"/>
  <c r="H80" i="1"/>
  <c r="H79" i="1"/>
  <c r="H78" i="1"/>
  <c r="H77" i="1"/>
  <c r="H76" i="1"/>
  <c r="H75" i="1"/>
  <c r="H74" i="1"/>
  <c r="H73" i="1"/>
  <c r="G85" i="1"/>
  <c r="G84" i="1"/>
  <c r="G83" i="1"/>
  <c r="G82" i="1"/>
  <c r="G81" i="1"/>
  <c r="G80" i="1"/>
  <c r="G79" i="1"/>
  <c r="G78" i="1"/>
  <c r="G77" i="1"/>
  <c r="G76" i="1"/>
  <c r="G75" i="1"/>
  <c r="G74" i="1"/>
  <c r="G73" i="1"/>
  <c r="H72" i="1"/>
  <c r="F85" i="1"/>
  <c r="F84" i="1"/>
  <c r="F83" i="1"/>
  <c r="F82" i="1"/>
  <c r="F81" i="1"/>
  <c r="F80" i="1"/>
  <c r="F79" i="1"/>
  <c r="F78" i="1"/>
  <c r="F77" i="1"/>
  <c r="F76" i="1"/>
  <c r="F75" i="1"/>
  <c r="F74" i="1"/>
  <c r="F73" i="1"/>
  <c r="E85" i="1"/>
  <c r="E84" i="1"/>
  <c r="E83" i="1"/>
  <c r="E82" i="1"/>
  <c r="E81" i="1"/>
  <c r="E80" i="1"/>
  <c r="E79" i="1"/>
  <c r="E78" i="1"/>
  <c r="E77" i="1"/>
  <c r="E76" i="1"/>
  <c r="E75" i="1"/>
  <c r="E74" i="1"/>
  <c r="E73" i="1"/>
  <c r="F72" i="1"/>
  <c r="D85" i="1"/>
  <c r="D84" i="1"/>
  <c r="D83" i="1"/>
  <c r="D82" i="1"/>
  <c r="D81" i="1"/>
  <c r="D80" i="1"/>
  <c r="D79" i="1"/>
  <c r="D78" i="1"/>
  <c r="D77" i="1"/>
  <c r="D76" i="1"/>
  <c r="D75" i="1"/>
  <c r="D74" i="1"/>
  <c r="C85" i="1"/>
  <c r="C84" i="1"/>
  <c r="C83" i="1"/>
  <c r="C82" i="1"/>
  <c r="C81" i="1"/>
  <c r="C80" i="1"/>
  <c r="C79" i="1"/>
  <c r="C78" i="1"/>
  <c r="C77" i="1"/>
  <c r="C76" i="1"/>
  <c r="C75" i="1"/>
  <c r="C74" i="1"/>
  <c r="D73" i="1"/>
  <c r="C73" i="1"/>
  <c r="S72" i="1"/>
  <c r="Q72" i="1"/>
  <c r="O72" i="1"/>
  <c r="M72" i="1"/>
  <c r="K72" i="1"/>
  <c r="I72" i="1"/>
  <c r="G72" i="1"/>
  <c r="E72" i="1"/>
  <c r="D72" i="1"/>
  <c r="C72" i="1"/>
  <c r="T63" i="1"/>
  <c r="R63" i="1"/>
  <c r="P63" i="1"/>
  <c r="N63" i="1"/>
  <c r="L63" i="1"/>
  <c r="J63" i="1"/>
  <c r="H63" i="1"/>
  <c r="F63" i="1"/>
  <c r="S63" i="1"/>
  <c r="Q63" i="1"/>
  <c r="O63" i="1"/>
  <c r="M63" i="1"/>
  <c r="K63" i="1"/>
  <c r="I63" i="1"/>
  <c r="G63" i="1"/>
  <c r="E63" i="1"/>
  <c r="T62" i="1"/>
  <c r="R62" i="1"/>
  <c r="P62" i="1"/>
  <c r="N62" i="1"/>
  <c r="L62" i="1"/>
  <c r="J62" i="1"/>
  <c r="H62" i="1"/>
  <c r="F62" i="1"/>
  <c r="S62" i="1"/>
  <c r="Q62" i="1"/>
  <c r="O62" i="1"/>
  <c r="M62" i="1"/>
  <c r="K62" i="1"/>
  <c r="I62" i="1"/>
  <c r="G62" i="1"/>
  <c r="E62" i="1"/>
  <c r="T61" i="1"/>
  <c r="R61" i="1"/>
  <c r="P61" i="1"/>
  <c r="N61" i="1"/>
  <c r="L61" i="1"/>
  <c r="J61" i="1"/>
  <c r="H61" i="1"/>
  <c r="F61" i="1"/>
  <c r="S61" i="1"/>
  <c r="Q61" i="1"/>
  <c r="O61" i="1"/>
  <c r="M61" i="1"/>
  <c r="K61" i="1"/>
  <c r="I61" i="1"/>
  <c r="G61" i="1"/>
  <c r="E61" i="1"/>
  <c r="T60" i="1"/>
  <c r="R60" i="1"/>
  <c r="P60" i="1"/>
  <c r="N60" i="1"/>
  <c r="L60" i="1"/>
  <c r="J60" i="1"/>
  <c r="H60" i="1"/>
  <c r="F60" i="1"/>
  <c r="S60" i="1"/>
  <c r="Q60" i="1"/>
  <c r="O60" i="1"/>
  <c r="M60" i="1"/>
  <c r="K60" i="1"/>
  <c r="I60" i="1"/>
  <c r="G60" i="1"/>
  <c r="E60" i="1"/>
  <c r="T59" i="1"/>
  <c r="R59" i="1"/>
  <c r="P59" i="1"/>
  <c r="N59" i="1"/>
  <c r="L59" i="1"/>
  <c r="J59" i="1"/>
  <c r="H59" i="1"/>
  <c r="F59" i="1"/>
  <c r="S59" i="1"/>
  <c r="Q59" i="1"/>
  <c r="O59" i="1"/>
  <c r="M59" i="1"/>
  <c r="K59" i="1"/>
  <c r="I59" i="1"/>
  <c r="G59" i="1"/>
  <c r="E59" i="1"/>
  <c r="D63" i="1"/>
  <c r="C63" i="1"/>
  <c r="D62" i="1"/>
  <c r="C62" i="1"/>
  <c r="D61" i="1"/>
  <c r="C61" i="1"/>
  <c r="D60" i="1"/>
  <c r="C60" i="1"/>
  <c r="D59" i="1"/>
  <c r="C59" i="1"/>
  <c r="C54" i="1"/>
  <c r="T54" i="1"/>
  <c r="S54" i="1"/>
  <c r="R54" i="1"/>
  <c r="Q54" i="1"/>
  <c r="P54" i="1"/>
  <c r="O54" i="1"/>
  <c r="N54" i="1"/>
  <c r="M54" i="1"/>
  <c r="L54" i="1"/>
  <c r="K54" i="1"/>
  <c r="J54" i="1"/>
  <c r="I54" i="1"/>
  <c r="H54" i="1"/>
  <c r="G54" i="1"/>
  <c r="F54" i="1"/>
  <c r="E54" i="1"/>
  <c r="D54" i="1"/>
  <c r="T58" i="1"/>
  <c r="R58" i="1"/>
  <c r="P58" i="1"/>
  <c r="N58" i="1"/>
  <c r="L58" i="1"/>
  <c r="J58" i="1"/>
  <c r="H58" i="1"/>
  <c r="F58" i="1"/>
  <c r="S58" i="1"/>
  <c r="Q58" i="1"/>
  <c r="O58" i="1"/>
  <c r="M58" i="1"/>
  <c r="K58" i="1"/>
  <c r="I58" i="1"/>
  <c r="G58" i="1"/>
  <c r="E58" i="1"/>
  <c r="D58" i="1"/>
  <c r="C58" i="1"/>
  <c r="T57" i="1" l="1"/>
  <c r="R57" i="1"/>
  <c r="S57" i="1"/>
  <c r="Q57" i="1"/>
  <c r="T56" i="1"/>
  <c r="S56" i="1"/>
  <c r="R56" i="1"/>
  <c r="Q56" i="1"/>
  <c r="T55" i="1"/>
  <c r="R55" i="1"/>
  <c r="S55" i="1"/>
  <c r="Q55" i="1"/>
  <c r="T53" i="1"/>
  <c r="R53" i="1"/>
  <c r="S53" i="1"/>
  <c r="Q53" i="1"/>
  <c r="T52" i="1"/>
  <c r="R52" i="1"/>
  <c r="S52" i="1"/>
  <c r="Q52" i="1"/>
  <c r="T51" i="1"/>
  <c r="S51" i="1"/>
  <c r="R51" i="1"/>
  <c r="Q51" i="1"/>
  <c r="S50" i="1"/>
  <c r="T50" i="1"/>
  <c r="R50" i="1"/>
  <c r="Q50" i="1"/>
  <c r="S49" i="1"/>
  <c r="T49" i="1"/>
  <c r="R49" i="1"/>
  <c r="Q49" i="1"/>
  <c r="T48" i="1"/>
  <c r="S48" i="1"/>
  <c r="T47" i="1"/>
  <c r="S47" i="1"/>
  <c r="R48" i="1"/>
  <c r="Q48" i="1"/>
  <c r="R47" i="1"/>
  <c r="Q47" i="1"/>
  <c r="P57" i="1"/>
  <c r="O57" i="1"/>
  <c r="P56" i="1"/>
  <c r="O56" i="1"/>
  <c r="P55" i="1"/>
  <c r="O55" i="1"/>
  <c r="P53" i="1"/>
  <c r="O53" i="1"/>
  <c r="P52" i="1"/>
  <c r="O52" i="1"/>
  <c r="P51" i="1"/>
  <c r="O51" i="1"/>
  <c r="P50" i="1"/>
  <c r="O50" i="1"/>
  <c r="P49" i="1"/>
  <c r="O49" i="1"/>
  <c r="P48" i="1"/>
  <c r="O48" i="1"/>
  <c r="P47" i="1"/>
  <c r="O47" i="1"/>
  <c r="N57" i="1"/>
  <c r="M57" i="1"/>
  <c r="N56" i="1"/>
  <c r="M56" i="1"/>
  <c r="N55" i="1"/>
  <c r="M55" i="1"/>
  <c r="N53" i="1"/>
  <c r="M53" i="1"/>
  <c r="N52" i="1"/>
  <c r="M52" i="1"/>
  <c r="N51" i="1"/>
  <c r="M51" i="1"/>
  <c r="N50" i="1"/>
  <c r="M50" i="1"/>
  <c r="N49" i="1"/>
  <c r="M49" i="1"/>
  <c r="N48" i="1"/>
  <c r="M48" i="1"/>
  <c r="N47" i="1"/>
  <c r="M47" i="1"/>
  <c r="L57" i="1"/>
  <c r="K57" i="1"/>
  <c r="L56" i="1"/>
  <c r="K56" i="1"/>
  <c r="L55" i="1"/>
  <c r="K55" i="1"/>
  <c r="L53" i="1"/>
  <c r="K53" i="1"/>
  <c r="L52" i="1"/>
  <c r="K52" i="1"/>
  <c r="L51" i="1"/>
  <c r="K51" i="1"/>
  <c r="L50" i="1"/>
  <c r="K50" i="1"/>
  <c r="L49" i="1"/>
  <c r="K49" i="1"/>
  <c r="L48" i="1"/>
  <c r="K48" i="1"/>
  <c r="L47" i="1"/>
  <c r="K47" i="1"/>
  <c r="G18" i="1"/>
  <c r="J57" i="1"/>
  <c r="I57" i="1"/>
  <c r="J56" i="1"/>
  <c r="I56" i="1"/>
  <c r="J55" i="1"/>
  <c r="I55" i="1"/>
  <c r="J53" i="1"/>
  <c r="I53" i="1"/>
  <c r="J52" i="1"/>
  <c r="I52" i="1"/>
  <c r="J51" i="1"/>
  <c r="I51" i="1"/>
  <c r="J50" i="1"/>
  <c r="I50" i="1"/>
  <c r="J49" i="1"/>
  <c r="I49" i="1"/>
  <c r="J48" i="1"/>
  <c r="I48" i="1"/>
  <c r="H57" i="1"/>
  <c r="G57" i="1"/>
  <c r="H56" i="1"/>
  <c r="G56" i="1"/>
  <c r="H55" i="1"/>
  <c r="G55" i="1"/>
  <c r="H53" i="1"/>
  <c r="G53" i="1"/>
  <c r="H52" i="1"/>
  <c r="G52" i="1"/>
  <c r="H51" i="1"/>
  <c r="G51" i="1"/>
  <c r="H50" i="1"/>
  <c r="G50" i="1"/>
  <c r="H49" i="1"/>
  <c r="G49" i="1"/>
  <c r="H48" i="1"/>
  <c r="G48" i="1"/>
  <c r="F57" i="1"/>
  <c r="E57" i="1"/>
  <c r="F56" i="1"/>
  <c r="E56" i="1"/>
  <c r="F55" i="1"/>
  <c r="E55" i="1"/>
  <c r="F53" i="1"/>
  <c r="E53" i="1"/>
  <c r="F52" i="1"/>
  <c r="E52" i="1"/>
  <c r="F51" i="1"/>
  <c r="E51" i="1"/>
  <c r="F50" i="1"/>
  <c r="E50" i="1"/>
  <c r="F49" i="1"/>
  <c r="E49" i="1"/>
  <c r="F48" i="1"/>
  <c r="E48" i="1"/>
  <c r="D57" i="1"/>
  <c r="C57" i="1"/>
  <c r="D56" i="1"/>
  <c r="C56" i="1"/>
  <c r="D55" i="1"/>
  <c r="C55" i="1"/>
  <c r="D53" i="1"/>
  <c r="C53" i="1"/>
  <c r="D52" i="1"/>
  <c r="C52" i="1"/>
  <c r="D51" i="1"/>
  <c r="C51" i="1"/>
  <c r="D50" i="1"/>
  <c r="C50" i="1"/>
  <c r="D49" i="1"/>
  <c r="C49" i="1"/>
  <c r="D48" i="1"/>
  <c r="C48" i="1"/>
  <c r="D42" i="1"/>
  <c r="J47" i="1"/>
  <c r="I47" i="1"/>
  <c r="H47" i="1"/>
  <c r="G47" i="1"/>
  <c r="F47" i="1"/>
  <c r="E47" i="1"/>
  <c r="D47" i="1"/>
  <c r="C47" i="1"/>
  <c r="T46" i="1"/>
  <c r="S46" i="1"/>
  <c r="R46" i="1"/>
  <c r="Q46" i="1"/>
  <c r="P46" i="1"/>
  <c r="O46" i="1"/>
  <c r="N46" i="1"/>
  <c r="M46" i="1"/>
  <c r="L46" i="1"/>
  <c r="K46" i="1"/>
  <c r="J46" i="1"/>
  <c r="H46" i="1"/>
  <c r="I46" i="1"/>
  <c r="G46" i="1"/>
  <c r="F46" i="1"/>
  <c r="E46" i="1"/>
  <c r="D46" i="1"/>
  <c r="C46" i="1"/>
  <c r="T45" i="1"/>
  <c r="S45" i="1"/>
  <c r="R45" i="1"/>
  <c r="Q45" i="1"/>
  <c r="P45" i="1"/>
  <c r="O45" i="1"/>
  <c r="N45" i="1"/>
  <c r="M45" i="1"/>
  <c r="L45" i="1"/>
  <c r="K45" i="1"/>
  <c r="J45" i="1"/>
  <c r="I45" i="1"/>
  <c r="H45" i="1"/>
  <c r="G45" i="1"/>
  <c r="F45" i="1"/>
  <c r="E45" i="1"/>
  <c r="D45" i="1"/>
  <c r="C45" i="1"/>
  <c r="T44" i="1"/>
  <c r="R44" i="1"/>
  <c r="P44" i="1"/>
  <c r="N44" i="1"/>
  <c r="L44" i="1"/>
  <c r="J44" i="1"/>
  <c r="H44" i="1"/>
  <c r="F44" i="1"/>
  <c r="D44" i="1"/>
  <c r="S44" i="1"/>
  <c r="Q44" i="1"/>
  <c r="O44" i="1"/>
  <c r="M44" i="1"/>
  <c r="K44" i="1"/>
  <c r="I44" i="1"/>
  <c r="G44" i="1"/>
  <c r="E44" i="1"/>
  <c r="C44" i="1"/>
  <c r="T43" i="1"/>
  <c r="R43" i="1"/>
  <c r="P43" i="1"/>
  <c r="S43" i="1"/>
  <c r="Q43" i="1"/>
  <c r="O43" i="1"/>
  <c r="M43" i="1"/>
  <c r="N43" i="1"/>
  <c r="L43" i="1"/>
  <c r="K43" i="1"/>
  <c r="J43" i="1"/>
  <c r="I43" i="1"/>
  <c r="H43" i="1"/>
  <c r="G43" i="1"/>
  <c r="F43" i="1"/>
  <c r="E43" i="1"/>
  <c r="D43" i="1"/>
  <c r="C43" i="1"/>
  <c r="T42" i="1"/>
  <c r="S42" i="1"/>
  <c r="R42" i="1"/>
  <c r="Q42" i="1"/>
  <c r="P42" i="1"/>
  <c r="O42" i="1"/>
  <c r="N42" i="1"/>
  <c r="M42" i="1"/>
  <c r="L42" i="1"/>
  <c r="K42" i="1"/>
  <c r="J42" i="1"/>
  <c r="I42" i="1"/>
  <c r="H42" i="1"/>
  <c r="G42" i="1"/>
  <c r="F42" i="1"/>
  <c r="E42" i="1"/>
  <c r="S35" i="1" l="1"/>
  <c r="Q35" i="1"/>
  <c r="T35" i="1" s="1"/>
  <c r="S31" i="1"/>
  <c r="Q31" i="1"/>
  <c r="T31" i="1" s="1"/>
  <c r="S34" i="1"/>
  <c r="Q34" i="1"/>
  <c r="T34" i="1" s="1"/>
  <c r="T33" i="1"/>
  <c r="T32" i="1"/>
  <c r="Q30" i="1"/>
  <c r="T30" i="1" s="1"/>
  <c r="S30" i="1"/>
  <c r="S29" i="1"/>
  <c r="Q29" i="1"/>
  <c r="T29" i="1" s="1"/>
  <c r="S15" i="1"/>
  <c r="S14" i="1"/>
  <c r="S13" i="1"/>
  <c r="S12" i="1"/>
  <c r="S11" i="1"/>
  <c r="S10" i="1"/>
  <c r="S28" i="1"/>
  <c r="Q28" i="1"/>
  <c r="T28" i="1" s="1"/>
  <c r="S27" i="1"/>
  <c r="Q27" i="1"/>
  <c r="T27" i="1" s="1"/>
  <c r="S23" i="1"/>
  <c r="S22" i="1"/>
  <c r="S21" i="1"/>
  <c r="S20" i="1"/>
  <c r="S19" i="1"/>
  <c r="Q23" i="1"/>
  <c r="Q22" i="1"/>
  <c r="Q21" i="1"/>
  <c r="Q20" i="1"/>
  <c r="Q19" i="1"/>
  <c r="S18" i="1"/>
  <c r="S26" i="1"/>
  <c r="Q26" i="1"/>
  <c r="T26" i="1" s="1"/>
  <c r="Q18" i="1"/>
  <c r="I28" i="1"/>
  <c r="I27" i="1"/>
  <c r="I26" i="1"/>
  <c r="I25" i="1"/>
  <c r="I24" i="1"/>
  <c r="I23" i="1"/>
  <c r="I22" i="1"/>
  <c r="I21" i="1"/>
  <c r="I31" i="1"/>
  <c r="I30" i="1"/>
  <c r="I29" i="1"/>
  <c r="I20" i="1"/>
  <c r="I19" i="1"/>
  <c r="G31" i="1"/>
  <c r="G30" i="1"/>
  <c r="G29" i="1"/>
  <c r="G28" i="1"/>
  <c r="G27" i="1"/>
  <c r="G26" i="1"/>
  <c r="G25" i="1"/>
  <c r="G24" i="1"/>
  <c r="G23" i="1"/>
  <c r="G22" i="1"/>
  <c r="G21" i="1"/>
  <c r="G20" i="1"/>
  <c r="G19" i="1"/>
  <c r="I35" i="1"/>
  <c r="G35" i="1"/>
  <c r="I34" i="1"/>
  <c r="G34" i="1"/>
  <c r="I18" i="1"/>
  <c r="K22" i="1" l="1"/>
  <c r="T20" i="1"/>
  <c r="T21" i="1"/>
  <c r="K23" i="1"/>
  <c r="T22" i="1"/>
  <c r="T23" i="1"/>
  <c r="T24" i="1"/>
  <c r="T25" i="1"/>
  <c r="T18" i="1"/>
  <c r="T19" i="1"/>
  <c r="K14" i="1"/>
  <c r="K13" i="1"/>
  <c r="E1" i="1" l="1"/>
  <c r="K15" i="1" l="1"/>
  <c r="K12" i="1"/>
  <c r="K11" i="1"/>
  <c r="K10" i="1"/>
  <c r="O4" i="1" l="1"/>
  <c r="P92" i="1" l="1"/>
  <c r="P91" i="1"/>
  <c r="P93" i="1"/>
  <c r="P94" i="1"/>
  <c r="P95" i="1"/>
  <c r="P96" i="1"/>
  <c r="N92" i="1"/>
  <c r="N93" i="1"/>
  <c r="N94" i="1"/>
  <c r="N95" i="1"/>
  <c r="N96" i="1"/>
  <c r="N91" i="1"/>
  <c r="G6" i="1"/>
  <c r="E6" i="1"/>
  <c r="D4" i="1"/>
  <c r="G4" i="1"/>
  <c r="E4" i="1"/>
  <c r="K35" i="1" l="1"/>
  <c r="K33" i="1" l="1"/>
  <c r="K34" i="1"/>
  <c r="K24" i="1"/>
  <c r="K30" i="1"/>
  <c r="K31" i="1"/>
  <c r="K29" i="1"/>
  <c r="K19" i="1"/>
  <c r="K28" i="1"/>
  <c r="K32" i="1"/>
  <c r="K25" i="1"/>
  <c r="K26" i="1"/>
  <c r="K20" i="1"/>
  <c r="K21" i="1"/>
  <c r="K27" i="1"/>
  <c r="K18" i="1"/>
</calcChain>
</file>

<file path=xl/sharedStrings.xml><?xml version="1.0" encoding="utf-8"?>
<sst xmlns="http://schemas.openxmlformats.org/spreadsheetml/2006/main" count="18960" uniqueCount="305">
  <si>
    <t>本月</t>
  </si>
  <si>
    <t>生意</t>
  </si>
  <si>
    <t>累計</t>
  </si>
  <si>
    <t>VS+/-%</t>
  </si>
  <si>
    <t>實際</t>
  </si>
  <si>
    <t>當天</t>
  </si>
  <si>
    <t>項目</t>
  </si>
  <si>
    <t>25Q1/Q2 3件88折</t>
  </si>
  <si>
    <t>銷售占比</t>
  </si>
  <si>
    <t>Promotion</t>
  </si>
  <si>
    <t>系列/品類</t>
  </si>
  <si>
    <t>銷售金額</t>
  </si>
  <si>
    <t>件數</t>
  </si>
  <si>
    <t>男</t>
  </si>
  <si>
    <t>女</t>
  </si>
  <si>
    <t>Total</t>
  </si>
  <si>
    <t>鞋</t>
  </si>
  <si>
    <t>配件</t>
  </si>
  <si>
    <t>姓名</t>
  </si>
  <si>
    <t>當天目標</t>
  </si>
  <si>
    <t>月累計</t>
  </si>
  <si>
    <t>店鋪事項</t>
  </si>
  <si>
    <t>M1776 Derrick</t>
  </si>
  <si>
    <t>M2518 Silver</t>
  </si>
  <si>
    <t>營業員</t>
  </si>
  <si>
    <t>大類</t>
  </si>
  <si>
    <t>中類</t>
  </si>
  <si>
    <t>季節</t>
  </si>
  <si>
    <t>系列</t>
  </si>
  <si>
    <t>子系列</t>
  </si>
  <si>
    <t>性別</t>
  </si>
  <si>
    <t>上市日期</t>
  </si>
  <si>
    <t>銷售數量</t>
  </si>
  <si>
    <t>結算金額</t>
  </si>
  <si>
    <t>銷售日期</t>
  </si>
  <si>
    <t>回流判斷</t>
  </si>
  <si>
    <t>广宣用品</t>
  </si>
  <si>
    <t>其它</t>
  </si>
  <si>
    <t>服装</t>
  </si>
  <si>
    <t>鞋类</t>
  </si>
  <si>
    <t>(空白)</t>
  </si>
  <si>
    <t>內衣類</t>
  </si>
  <si>
    <t>內搭</t>
  </si>
  <si>
    <t>針織上衣</t>
  </si>
  <si>
    <t>梭織上衣</t>
  </si>
  <si>
    <t>棉服</t>
  </si>
  <si>
    <t>短T類</t>
  </si>
  <si>
    <t>裙裝</t>
  </si>
  <si>
    <t>編織衫</t>
  </si>
  <si>
    <t>襯衫</t>
  </si>
  <si>
    <t>上衣两件套</t>
  </si>
  <si>
    <t>休闲西装</t>
  </si>
  <si>
    <t>针织马甲</t>
  </si>
  <si>
    <t>针织打底裤</t>
  </si>
  <si>
    <t>针织长袖上衣</t>
  </si>
  <si>
    <t>针织长裤</t>
  </si>
  <si>
    <t>针织连帽外套</t>
  </si>
  <si>
    <t>针织背心</t>
  </si>
  <si>
    <t>针织短袖POLO衫</t>
  </si>
  <si>
    <t>针织短袖连帽上衣</t>
  </si>
  <si>
    <t>针织短袖衫</t>
  </si>
  <si>
    <t>梭织马甲</t>
  </si>
  <si>
    <t>梭织五分裤</t>
  </si>
  <si>
    <t>梭织外套</t>
  </si>
  <si>
    <t>梭织长袖衬衫</t>
  </si>
  <si>
    <t>梭织长裤</t>
  </si>
  <si>
    <t>梭织裙</t>
  </si>
  <si>
    <t>编织外套</t>
  </si>
  <si>
    <t>编织衫</t>
  </si>
  <si>
    <t>冬季</t>
  </si>
  <si>
    <t>春季</t>
  </si>
  <si>
    <t>秋季</t>
  </si>
  <si>
    <t>夏季</t>
  </si>
  <si>
    <t>常青</t>
  </si>
  <si>
    <t>ATHLETICS</t>
  </si>
  <si>
    <t>FASHION</t>
  </si>
  <si>
    <t>LIFESTYLE</t>
  </si>
  <si>
    <t>A.P.</t>
  </si>
  <si>
    <t>BLUE</t>
  </si>
  <si>
    <t>EXPLORE</t>
  </si>
  <si>
    <t>FILA MILANO</t>
  </si>
  <si>
    <t>FILA ORIGINALE</t>
  </si>
  <si>
    <t>FITNESS</t>
  </si>
  <si>
    <t>GOLF</t>
  </si>
  <si>
    <t>HERITAGE</t>
  </si>
  <si>
    <t>ICONA</t>
  </si>
  <si>
    <t>MODERN HERITAGE</t>
  </si>
  <si>
    <t>MODERNO</t>
  </si>
  <si>
    <t>ORIGINALE</t>
  </si>
  <si>
    <t>SKI</t>
  </si>
  <si>
    <t>TENNIS</t>
  </si>
  <si>
    <t>WHITE</t>
  </si>
  <si>
    <t>FEMALE</t>
  </si>
  <si>
    <t>MALE</t>
  </si>
  <si>
    <t>UNISEX</t>
  </si>
  <si>
    <t>回流</t>
  </si>
  <si>
    <t>新注册</t>
  </si>
  <si>
    <t>單價</t>
  </si>
  <si>
    <t>單數</t>
  </si>
  <si>
    <t>Sales</t>
  </si>
  <si>
    <t>Qty</t>
  </si>
  <si>
    <t>/</t>
  </si>
  <si>
    <t>APP</t>
  </si>
  <si>
    <t>FOT</t>
  </si>
  <si>
    <t>ACC</t>
  </si>
  <si>
    <t>EXPLORE</t>
    <phoneticPr fontId="2" type="noConversion"/>
  </si>
  <si>
    <t>ATV</t>
    <phoneticPr fontId="2" type="noConversion"/>
  </si>
  <si>
    <t>UPT</t>
    <phoneticPr fontId="2" type="noConversion"/>
  </si>
  <si>
    <t>商品名稱</t>
    <phoneticPr fontId="2" type="noConversion"/>
  </si>
  <si>
    <t>SPORT PERFORMANCE</t>
    <phoneticPr fontId="2" type="noConversion"/>
  </si>
  <si>
    <t>梭織褲</t>
  </si>
  <si>
    <t>針織褲</t>
  </si>
  <si>
    <t>襪類</t>
  </si>
  <si>
    <t>PLASTIC BAG</t>
  </si>
  <si>
    <t>人流</t>
    <phoneticPr fontId="2" type="noConversion"/>
  </si>
  <si>
    <t>轉化率</t>
    <phoneticPr fontId="2" type="noConversion"/>
  </si>
  <si>
    <t>M1776 Derrick</t>
    <phoneticPr fontId="2" type="noConversion"/>
  </si>
  <si>
    <t xml:space="preserve"> ORIGINALE</t>
    <phoneticPr fontId="2" type="noConversion"/>
  </si>
  <si>
    <t>運動鞋</t>
  </si>
  <si>
    <t>4500-800</t>
    <phoneticPr fontId="2" type="noConversion"/>
  </si>
  <si>
    <t>2000-200</t>
    <phoneticPr fontId="2" type="noConversion"/>
  </si>
  <si>
    <t>8000-1500</t>
    <phoneticPr fontId="2" type="noConversion"/>
  </si>
  <si>
    <t>跑步鞋</t>
  </si>
  <si>
    <t>路跑鞋</t>
  </si>
  <si>
    <t>SPORT PERFORMANCE</t>
  </si>
  <si>
    <t>低腰袜</t>
  </si>
  <si>
    <t>复古运动鞋</t>
  </si>
  <si>
    <t>梭织短裤</t>
  </si>
  <si>
    <t>梭织短袖外套</t>
  </si>
  <si>
    <t>浅口袜</t>
  </si>
  <si>
    <t>帆布鞋</t>
  </si>
  <si>
    <t>中腰袜</t>
  </si>
  <si>
    <t>促销品</t>
  </si>
  <si>
    <t>摩登运动鞋</t>
  </si>
  <si>
    <t>高爾夫球鞋</t>
  </si>
  <si>
    <t>软钉高球鞋</t>
  </si>
  <si>
    <t>针织短裤</t>
  </si>
  <si>
    <t>下裝類</t>
  </si>
  <si>
    <t>內搭類</t>
  </si>
  <si>
    <t>外套類</t>
  </si>
  <si>
    <t>連衣裙</t>
  </si>
  <si>
    <t>上衣两件套-K</t>
  </si>
  <si>
    <t>女装上衣-K</t>
  </si>
  <si>
    <t>男装上衣-K</t>
  </si>
  <si>
    <t>男装外套-K</t>
  </si>
  <si>
    <t>针织五分裤</t>
  </si>
  <si>
    <t>针织五分裤-K</t>
  </si>
  <si>
    <t>针织长裤-K</t>
  </si>
  <si>
    <t>针织连衣裙</t>
  </si>
  <si>
    <t>针织连衣裙-K</t>
  </si>
  <si>
    <t>针织连帽外套-K</t>
  </si>
  <si>
    <t>针织短袖POLO衫-K</t>
  </si>
  <si>
    <t>针织短袖外套</t>
  </si>
  <si>
    <t>针织短袖衫-K</t>
  </si>
  <si>
    <t>针织短裤-K</t>
  </si>
  <si>
    <t>连衣裙(含短裤）</t>
  </si>
  <si>
    <t>连衣裙(含短裤)-K</t>
  </si>
  <si>
    <t>连衣裙-K</t>
  </si>
  <si>
    <t>连衣裙两件套</t>
  </si>
  <si>
    <t>背心两件套</t>
  </si>
  <si>
    <t>梭织上衣</t>
  </si>
  <si>
    <t>梭织五分裤-K</t>
  </si>
  <si>
    <t>梭织外套-K</t>
  </si>
  <si>
    <t>梭织长裤-K</t>
  </si>
  <si>
    <t>梭织连衣裙</t>
  </si>
  <si>
    <t>梭织背带裙</t>
  </si>
  <si>
    <t>梭织短袖衫</t>
  </si>
  <si>
    <t>梭织短袖衬衫</t>
  </si>
  <si>
    <t>梭织短袖衬衫-K</t>
  </si>
  <si>
    <t>梭织短裤-K</t>
  </si>
  <si>
    <t>梭织裙-K</t>
  </si>
  <si>
    <t>棉服两件套</t>
  </si>
  <si>
    <t>短裙(含短裤)-K</t>
  </si>
  <si>
    <t>短裙-K</t>
  </si>
  <si>
    <t>短裤-K</t>
  </si>
  <si>
    <t>编织衫-K</t>
  </si>
  <si>
    <t>编织裙</t>
  </si>
  <si>
    <t>裙装三件套</t>
  </si>
  <si>
    <t>裙装两件套</t>
  </si>
  <si>
    <t>裙裤</t>
  </si>
  <si>
    <t>裙裤-K</t>
  </si>
  <si>
    <t>FILA EMERALD</t>
  </si>
  <si>
    <t>FILA X 小恐龙大冒险</t>
  </si>
  <si>
    <t>URBAN TECH</t>
  </si>
  <si>
    <t>WHITE LINE</t>
  </si>
  <si>
    <t>WORKWEAR</t>
  </si>
  <si>
    <t>INLINE</t>
  </si>
  <si>
    <t>PERFORMANCE</t>
  </si>
  <si>
    <t>M0990 Mia</t>
  </si>
  <si>
    <t>M2034 Joanna</t>
  </si>
  <si>
    <t>M2521 Maggie</t>
  </si>
  <si>
    <t>M2710 Pan</t>
  </si>
  <si>
    <t>M2720 Ceci</t>
  </si>
  <si>
    <t>M2921 Grace</t>
  </si>
  <si>
    <t>品牌</t>
  </si>
  <si>
    <t>斐樂大貨</t>
  </si>
  <si>
    <t>斐樂兒童</t>
  </si>
  <si>
    <t>斐樂潮牌</t>
  </si>
  <si>
    <t>斐樂兒童                                                服裝</t>
  </si>
  <si>
    <t>斐樂潮牌                                                服裝</t>
  </si>
  <si>
    <t>斐樂大貨                          服裝</t>
  </si>
  <si>
    <t>-</t>
  </si>
  <si>
    <t>先锋运动鞋</t>
  </si>
  <si>
    <t>籃球鞋</t>
  </si>
  <si>
    <t>复古篮球鞋</t>
  </si>
  <si>
    <t>FUSION</t>
  </si>
  <si>
    <t>BASKETBALL</t>
  </si>
  <si>
    <t>户外鞋</t>
  </si>
  <si>
    <t>儿童跑鞋</t>
  </si>
  <si>
    <t>PERFORMANCE-FPH</t>
  </si>
  <si>
    <t>滑板鞋</t>
  </si>
  <si>
    <t>滑板生活鞋</t>
  </si>
  <si>
    <t>SKATEBOARDING</t>
  </si>
  <si>
    <t>復古跑鞋</t>
  </si>
  <si>
    <t>儿童复古跑鞋</t>
  </si>
  <si>
    <t>HERITAGE-FHT</t>
  </si>
  <si>
    <t>閃燈鞋</t>
  </si>
  <si>
    <t>儿童闪灯鞋</t>
  </si>
  <si>
    <t>潮鞋</t>
  </si>
  <si>
    <t>未来潮鞋</t>
  </si>
  <si>
    <t>SNEAKERS</t>
  </si>
  <si>
    <t>机能潮鞋</t>
  </si>
  <si>
    <t>包類</t>
  </si>
  <si>
    <t>背包</t>
  </si>
  <si>
    <t>双肩包</t>
  </si>
  <si>
    <t>帽類</t>
  </si>
  <si>
    <t>棒球帽</t>
  </si>
  <si>
    <t>内裤</t>
  </si>
  <si>
    <t>TRAINING</t>
  </si>
  <si>
    <t>通用</t>
  </si>
  <si>
    <t>板鞋</t>
  </si>
  <si>
    <t>網球鞋</t>
  </si>
  <si>
    <t>网球生活鞋</t>
  </si>
  <si>
    <t>挎包</t>
  </si>
  <si>
    <t>FILA FUSION LIFE</t>
  </si>
  <si>
    <t>复古帆布鞋</t>
  </si>
  <si>
    <t>FILA FUSION CLASSICS</t>
  </si>
  <si>
    <t>及膝袜</t>
  </si>
  <si>
    <t>腰带</t>
  </si>
  <si>
    <t>复古板鞋</t>
  </si>
  <si>
    <t>厚底潮鞋</t>
  </si>
  <si>
    <t>高腰袜</t>
  </si>
  <si>
    <t>FILA FUSION X</t>
  </si>
  <si>
    <t>戶外鞋</t>
  </si>
  <si>
    <t>儿童户外鞋</t>
  </si>
  <si>
    <t>儿童经典板鞋</t>
  </si>
  <si>
    <t>斐樂大貨服裝</t>
  </si>
  <si>
    <t>斐樂兒童服裝</t>
  </si>
  <si>
    <t>斐樂潮牌服裝</t>
  </si>
  <si>
    <t>2對7折</t>
  </si>
  <si>
    <t>件数</t>
  </si>
  <si>
    <t>昨天生意</t>
  </si>
  <si>
    <t>去年同期</t>
  </si>
  <si>
    <t>本月累计</t>
  </si>
  <si>
    <t>RMA</t>
  </si>
  <si>
    <r>
      <t xml:space="preserve">                                            </t>
    </r>
    <r>
      <rPr>
        <sz val="8"/>
        <color theme="1"/>
        <rFont val="微软雅黑"/>
        <family val="2"/>
        <charset val="134"/>
      </rPr>
      <t>請把要分析的小票複製在以下</t>
    </r>
  </si>
  <si>
    <r>
      <rPr>
        <b/>
        <sz val="14"/>
        <color theme="1"/>
        <rFont val="微軟正黑體"/>
        <family val="2"/>
        <charset val="136"/>
      </rPr>
      <t>单数</t>
    </r>
  </si>
  <si>
    <r>
      <rPr>
        <b/>
        <sz val="14"/>
        <color theme="1"/>
        <rFont val="微軟正黑體"/>
        <family val="2"/>
        <charset val="136"/>
      </rPr>
      <t>件数</t>
    </r>
  </si>
  <si>
    <r>
      <rPr>
        <b/>
        <sz val="14"/>
        <color theme="1"/>
        <rFont val="微軟正黑體"/>
        <family val="2"/>
        <charset val="136"/>
      </rPr>
      <t>銷售占比</t>
    </r>
  </si>
  <si>
    <t>斐樂              大貨</t>
  </si>
  <si>
    <t>斐樂      潮牌</t>
  </si>
  <si>
    <t>斐樂         兒童</t>
  </si>
  <si>
    <t>全部       中類</t>
  </si>
  <si>
    <t>後臺系統-POS管理-銷售小票-商品明細
選擇 “Shop Briefing每日記錄表” 模板
把需要 Briefing 日期的銷售小票内容全部粘貼                                    在“Sales receipt”工作表</t>
  </si>
  <si>
    <t>3000-400</t>
  </si>
  <si>
    <t>M2767 Christy</t>
  </si>
  <si>
    <t>经典篮球鞋</t>
  </si>
  <si>
    <t>儿童经典篮球鞋</t>
  </si>
  <si>
    <t>棉马甲</t>
  </si>
  <si>
    <t>针织长袖POLO衫</t>
  </si>
  <si>
    <t>针织套头衫</t>
  </si>
  <si>
    <t>针织长袖衫</t>
  </si>
  <si>
    <t>针织连帽上衣</t>
  </si>
  <si>
    <t>女装裤</t>
  </si>
  <si>
    <t>羽絨服</t>
  </si>
  <si>
    <t>羽绒马甲</t>
  </si>
  <si>
    <t>冲锋衣两件套</t>
  </si>
  <si>
    <t>羽绒服</t>
  </si>
  <si>
    <t>羽绒服两件套</t>
  </si>
  <si>
    <t>针织长袖外套</t>
  </si>
  <si>
    <t>针织长袖外套-K</t>
  </si>
  <si>
    <t>棉羽類</t>
  </si>
  <si>
    <t>梭织上衣两件套-K</t>
  </si>
  <si>
    <t>羽绒马甲-K</t>
  </si>
  <si>
    <t>棉马甲-K</t>
  </si>
  <si>
    <t>羽绒服-K</t>
  </si>
  <si>
    <t>针织长袖衫-K</t>
  </si>
  <si>
    <t>针织套头衫-K</t>
  </si>
  <si>
    <t>针织连帽上衣-K</t>
  </si>
  <si>
    <t>针织长袖上衣-K</t>
  </si>
  <si>
    <t>低腰袜套装</t>
  </si>
  <si>
    <t>FILA车载保温杯（白）</t>
  </si>
  <si>
    <t>不分</t>
  </si>
  <si>
    <t>FILA新款拉杆箱（绿色）</t>
  </si>
  <si>
    <t>FILA宽拉杆拉杆箱（白色）</t>
  </si>
  <si>
    <t>针织长袖POLO衫-K</t>
  </si>
  <si>
    <t>编织裙-K</t>
  </si>
  <si>
    <t>中腰袜2件装</t>
  </si>
  <si>
    <t>女装外套</t>
  </si>
  <si>
    <t>空顶帽</t>
  </si>
  <si>
    <t>专业滑板鞋</t>
  </si>
  <si>
    <t>棉服两件套-K</t>
  </si>
  <si>
    <t>CATEGORY CLUB</t>
  </si>
  <si>
    <t>澳門威尼斯人旗艦店</t>
  </si>
  <si>
    <t>M2902 Carmen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</si>
</sst>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0.0"/>
    <numFmt numFmtId="165" formatCode="0_);[Red]\(0\)"/>
    <numFmt numFmtId="166" formatCode="0.0_);[Red]\(0.0\)"/>
  </numFmts>
  <fonts count="28">
    <font>
      <sz val="11"/>
      <color theme="1"/>
      <name val="新細明體"/>
      <family val="2"/>
      <scheme val="minor"/>
    </font>
    <font>
      <sz val="8"/>
      <color theme="1"/>
      <name val="Calibri"/>
      <family val="2"/>
    </font>
    <font>
      <sz val="9"/>
      <name val="新細明體"/>
      <family val="3"/>
      <charset val="134"/>
      <scheme val="minor"/>
    </font>
    <font>
      <sz val="8"/>
      <color theme="1"/>
      <name val="微软雅黑"/>
      <family val="2"/>
      <charset val="134"/>
    </font>
    <font>
      <sz val="11"/>
      <color theme="1"/>
      <name val="新細明體"/>
      <family val="2"/>
      <scheme val="minor"/>
    </font>
    <font>
      <sz val="8"/>
      <color theme="1"/>
      <name val="新細明體"/>
      <family val="2"/>
      <scheme val="minor"/>
    </font>
    <font>
      <b/>
      <sz val="11"/>
      <color theme="1"/>
      <name val="Calibri"/>
      <family val="2"/>
      <charset val="136"/>
    </font>
    <font>
      <sz val="11"/>
      <color theme="1"/>
      <name val="Calibri"/>
      <family val="2"/>
      <charset val="136"/>
    </font>
    <font>
      <b/>
      <sz val="11"/>
      <color rgb="FFFF0000"/>
      <name val="Calibri"/>
      <family val="2"/>
      <charset val="136"/>
    </font>
    <font>
      <sz val="11"/>
      <color rgb="FFFF0000"/>
      <name val="Calibri"/>
      <family val="2"/>
      <charset val="136"/>
    </font>
    <font>
      <b/>
      <sz val="12"/>
      <color theme="1"/>
      <name val="Calibri"/>
      <family val="2"/>
      <charset val="136"/>
    </font>
    <font>
      <b/>
      <sz val="14"/>
      <color theme="1"/>
      <name val="Calibri"/>
      <family val="2"/>
      <charset val="136"/>
    </font>
    <font>
      <b/>
      <sz val="16"/>
      <color theme="1"/>
      <name val="Calibri"/>
      <family val="2"/>
      <charset val="136"/>
    </font>
    <font>
      <b/>
      <sz val="26"/>
      <color theme="1"/>
      <name val="Calibri"/>
      <family val="2"/>
      <charset val="136"/>
    </font>
    <font>
      <sz val="14"/>
      <color theme="1"/>
      <name val="Calibri"/>
      <family val="2"/>
    </font>
    <font>
      <sz val="14"/>
      <color rgb="FFFF0000"/>
      <name val="Calibri"/>
      <family val="2"/>
    </font>
    <font>
      <b/>
      <sz val="14"/>
      <color theme="1"/>
      <name val="微軟正黑體"/>
      <family val="2"/>
      <charset val="136"/>
    </font>
    <font>
      <sz val="14"/>
      <color theme="1"/>
      <name val="Calibri"/>
      <family val="2"/>
      <charset val="136"/>
    </font>
    <font>
      <sz val="14"/>
      <color rgb="FFFF0000"/>
      <name val="Calibri"/>
      <family val="2"/>
      <charset val="136"/>
    </font>
    <font>
      <sz val="16"/>
      <color theme="1"/>
      <name val="Calibri"/>
      <family val="2"/>
      <charset val="136"/>
    </font>
    <font>
      <sz val="16"/>
      <color rgb="FFFF0000"/>
      <name val="Calibri"/>
      <family val="2"/>
      <charset val="136"/>
    </font>
    <font>
      <b/>
      <sz val="16"/>
      <color theme="1"/>
      <name val="Calibri"/>
      <family val="2"/>
    </font>
    <font>
      <sz val="16"/>
      <color theme="1"/>
      <name val="Calibri"/>
      <family val="2"/>
    </font>
    <font>
      <sz val="16"/>
      <color rgb="FFFF0000"/>
      <name val="Calibri"/>
      <family val="2"/>
    </font>
    <font>
      <b/>
      <sz val="14"/>
      <color rgb="FFFF0000"/>
      <name val="Calibri"/>
      <family val="2"/>
    </font>
    <font>
      <b/>
      <sz val="16"/>
      <color theme="1" tint="4.9989318521683403E-2"/>
      <name val="Calibri"/>
      <family val="2"/>
    </font>
    <font>
      <b/>
      <sz val="16"/>
      <color rgb="FFFF0000"/>
      <name val="Calibri"/>
      <family val="2"/>
    </font>
    <font>
      <sz val="14"/>
      <color theme="1"/>
      <name val="新細明體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1" tint="0.499984740745262"/>
        <bgColor indexed="64"/>
      </patternFill>
    </fill>
  </fills>
  <borders count="7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9" fontId="4" fillId="0" borderId="0" applyFont="0" applyFill="0" applyBorder="0" applyAlignment="0" applyProtection="0">
      <alignment vertical="center"/>
    </xf>
  </cellStyleXfs>
  <cellXfs count="345">
    <xf numFmtId="0" fontId="0" fillId="0" borderId="0" xfId="0"/>
    <xf numFmtId="0" fontId="1" fillId="2" borderId="33" xfId="0" applyFont="1" applyFill="1" applyBorder="1" applyAlignment="1">
      <alignment horizontal="center" vertical="center"/>
    </xf>
    <xf numFmtId="0" fontId="1" fillId="2" borderId="27" xfId="0" applyFont="1" applyFill="1" applyBorder="1" applyAlignment="1">
      <alignment horizontal="center" vertical="center"/>
    </xf>
    <xf numFmtId="0" fontId="3" fillId="2" borderId="27" xfId="0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1" fillId="2" borderId="20" xfId="0" applyFont="1" applyFill="1" applyBorder="1" applyAlignment="1">
      <alignment horizontal="center" vertical="center"/>
    </xf>
    <xf numFmtId="0" fontId="1" fillId="2" borderId="24" xfId="0" applyFont="1" applyFill="1" applyBorder="1" applyAlignment="1">
      <alignment horizontal="center" vertical="center"/>
    </xf>
    <xf numFmtId="0" fontId="0" fillId="0" borderId="0" xfId="0" applyAlignment="1" applyProtection="1">
      <alignment horizontal="center" vertical="center"/>
      <protection locked="0"/>
    </xf>
    <xf numFmtId="22" fontId="0" fillId="0" borderId="0" xfId="0" applyNumberFormat="1" applyAlignment="1" applyProtection="1">
      <alignment horizontal="center" vertical="center"/>
      <protection locked="0"/>
    </xf>
    <xf numFmtId="14" fontId="0" fillId="0" borderId="0" xfId="0" applyNumberFormat="1" applyAlignment="1" applyProtection="1">
      <alignment horizontal="center" vertical="center"/>
      <protection locked="0"/>
    </xf>
    <xf numFmtId="22" fontId="0" fillId="0" borderId="0" xfId="0" applyNumberFormat="1"/>
    <xf numFmtId="14" fontId="0" fillId="0" borderId="0" xfId="0" applyNumberFormat="1"/>
    <xf numFmtId="166" fontId="7" fillId="0" borderId="51" xfId="0" applyNumberFormat="1" applyFont="1" applyBorder="1" applyAlignment="1" applyProtection="1">
      <alignment horizontal="center" vertical="center"/>
      <protection locked="0"/>
    </xf>
    <xf numFmtId="166" fontId="7" fillId="0" borderId="35" xfId="0" applyNumberFormat="1" applyFont="1" applyBorder="1" applyAlignment="1" applyProtection="1">
      <alignment horizontal="center" vertical="center"/>
      <protection locked="0"/>
    </xf>
    <xf numFmtId="166" fontId="7" fillId="0" borderId="36" xfId="0" applyNumberFormat="1" applyFont="1" applyBorder="1" applyAlignment="1" applyProtection="1">
      <alignment horizontal="center" vertical="center"/>
      <protection locked="0"/>
    </xf>
    <xf numFmtId="0" fontId="24" fillId="0" borderId="4" xfId="0" applyFont="1" applyBorder="1" applyAlignment="1" applyProtection="1">
      <alignment horizontal="center" vertical="center"/>
      <protection hidden="1"/>
    </xf>
    <xf numFmtId="0" fontId="24" fillId="0" borderId="1" xfId="0" applyFont="1" applyBorder="1" applyAlignment="1" applyProtection="1">
      <alignment horizontal="center" vertical="center"/>
      <protection hidden="1"/>
    </xf>
    <xf numFmtId="0" fontId="24" fillId="0" borderId="10" xfId="0" applyFont="1" applyBorder="1" applyAlignment="1" applyProtection="1">
      <alignment horizontal="center" vertical="center"/>
      <protection hidden="1"/>
    </xf>
    <xf numFmtId="0" fontId="26" fillId="0" borderId="4" xfId="0" applyFont="1" applyBorder="1" applyAlignment="1" applyProtection="1">
      <alignment horizontal="center" vertical="center"/>
      <protection hidden="1"/>
    </xf>
    <xf numFmtId="0" fontId="26" fillId="0" borderId="4" xfId="0" applyNumberFormat="1" applyFont="1" applyBorder="1" applyAlignment="1" applyProtection="1">
      <alignment horizontal="center" vertical="center"/>
      <protection hidden="1"/>
    </xf>
    <xf numFmtId="0" fontId="26" fillId="0" borderId="1" xfId="0" applyFont="1" applyBorder="1" applyAlignment="1" applyProtection="1">
      <alignment horizontal="center" vertical="center"/>
      <protection hidden="1"/>
    </xf>
    <xf numFmtId="0" fontId="26" fillId="0" borderId="10" xfId="0" applyFont="1" applyBorder="1" applyAlignment="1" applyProtection="1">
      <alignment horizontal="center" vertical="center"/>
      <protection hidden="1"/>
    </xf>
    <xf numFmtId="0" fontId="26" fillId="0" borderId="12" xfId="0" applyFont="1" applyBorder="1" applyAlignment="1" applyProtection="1">
      <alignment horizontal="center" vertical="center"/>
      <protection hidden="1"/>
    </xf>
    <xf numFmtId="0" fontId="26" fillId="0" borderId="5" xfId="0" applyFont="1" applyBorder="1" applyAlignment="1" applyProtection="1">
      <alignment horizontal="center" vertical="center"/>
      <protection hidden="1"/>
    </xf>
    <xf numFmtId="0" fontId="26" fillId="0" borderId="62" xfId="0" applyFont="1" applyBorder="1" applyAlignment="1" applyProtection="1">
      <alignment horizontal="center" vertical="center"/>
      <protection hidden="1"/>
    </xf>
    <xf numFmtId="0" fontId="26" fillId="0" borderId="26" xfId="0" applyFont="1" applyBorder="1" applyAlignment="1" applyProtection="1">
      <alignment horizontal="center" vertical="center"/>
      <protection hidden="1"/>
    </xf>
    <xf numFmtId="0" fontId="26" fillId="0" borderId="8" xfId="0" applyFont="1" applyBorder="1" applyAlignment="1" applyProtection="1">
      <alignment horizontal="center" vertical="center"/>
      <protection hidden="1"/>
    </xf>
    <xf numFmtId="0" fontId="26" fillId="0" borderId="6" xfId="0" applyFont="1" applyBorder="1" applyAlignment="1" applyProtection="1">
      <alignment horizontal="center" vertical="center"/>
      <protection hidden="1"/>
    </xf>
    <xf numFmtId="0" fontId="26" fillId="0" borderId="2" xfId="0" applyFont="1" applyBorder="1" applyAlignment="1" applyProtection="1">
      <alignment horizontal="center" vertical="center"/>
      <protection hidden="1"/>
    </xf>
    <xf numFmtId="0" fontId="26" fillId="0" borderId="21" xfId="0" applyFont="1" applyBorder="1" applyAlignment="1" applyProtection="1">
      <alignment horizontal="center" vertical="center"/>
      <protection hidden="1"/>
    </xf>
    <xf numFmtId="0" fontId="26" fillId="0" borderId="9" xfId="0" applyFont="1" applyBorder="1" applyAlignment="1" applyProtection="1">
      <alignment horizontal="center" vertical="center"/>
      <protection hidden="1"/>
    </xf>
    <xf numFmtId="0" fontId="26" fillId="0" borderId="11" xfId="0" applyFont="1" applyBorder="1" applyAlignment="1" applyProtection="1">
      <alignment horizontal="center" vertical="center"/>
      <protection hidden="1"/>
    </xf>
    <xf numFmtId="0" fontId="26" fillId="0" borderId="22" xfId="0" applyFont="1" applyBorder="1" applyAlignment="1" applyProtection="1">
      <alignment horizontal="center" vertical="center"/>
      <protection hidden="1"/>
    </xf>
    <xf numFmtId="0" fontId="26" fillId="0" borderId="23" xfId="0" applyFont="1" applyBorder="1" applyAlignment="1" applyProtection="1">
      <alignment horizontal="center" vertical="center"/>
      <protection hidden="1"/>
    </xf>
    <xf numFmtId="0" fontId="19" fillId="0" borderId="30" xfId="0" applyFont="1" applyBorder="1" applyAlignment="1" applyProtection="1">
      <alignment horizontal="center" vertical="center"/>
      <protection locked="0"/>
    </xf>
    <xf numFmtId="0" fontId="12" fillId="0" borderId="66" xfId="0" applyFont="1" applyBorder="1" applyAlignment="1" applyProtection="1">
      <alignment horizontal="center" vertical="center"/>
      <protection locked="0"/>
    </xf>
    <xf numFmtId="0" fontId="19" fillId="0" borderId="40" xfId="0" applyFont="1" applyBorder="1" applyAlignment="1" applyProtection="1">
      <alignment horizontal="center" vertical="center"/>
      <protection locked="0"/>
    </xf>
    <xf numFmtId="9" fontId="20" fillId="3" borderId="38" xfId="1" applyFont="1" applyFill="1" applyBorder="1" applyAlignment="1" applyProtection="1">
      <alignment horizontal="center" vertical="center"/>
      <protection locked="0"/>
    </xf>
    <xf numFmtId="0" fontId="12" fillId="0" borderId="36" xfId="0" applyFont="1" applyBorder="1" applyAlignment="1" applyProtection="1">
      <alignment horizontal="center" vertical="center"/>
      <protection locked="0"/>
    </xf>
    <xf numFmtId="0" fontId="19" fillId="0" borderId="22" xfId="0" applyFont="1" applyBorder="1" applyAlignment="1" applyProtection="1">
      <alignment horizontal="center" vertical="center"/>
      <protection locked="0"/>
    </xf>
    <xf numFmtId="9" fontId="20" fillId="3" borderId="10" xfId="1" applyFont="1" applyFill="1" applyBorder="1" applyAlignment="1" applyProtection="1">
      <alignment horizontal="center" vertical="center"/>
      <protection locked="0"/>
    </xf>
    <xf numFmtId="0" fontId="17" fillId="0" borderId="0" xfId="0" applyFont="1" applyAlignment="1" applyProtection="1">
      <alignment horizontal="center" vertical="center"/>
      <protection locked="0"/>
    </xf>
    <xf numFmtId="0" fontId="7" fillId="0" borderId="0" xfId="0" applyFont="1" applyAlignment="1" applyProtection="1">
      <alignment horizontal="center" vertical="center"/>
      <protection locked="0"/>
    </xf>
    <xf numFmtId="0" fontId="19" fillId="0" borderId="0" xfId="0" applyFont="1" applyAlignment="1" applyProtection="1">
      <alignment horizontal="center" vertical="center"/>
      <protection locked="0"/>
    </xf>
    <xf numFmtId="0" fontId="12" fillId="0" borderId="22" xfId="0" applyFont="1" applyBorder="1" applyAlignment="1" applyProtection="1">
      <alignment horizontal="center" vertical="center"/>
      <protection locked="0"/>
    </xf>
    <xf numFmtId="0" fontId="12" fillId="0" borderId="10" xfId="0" applyFont="1" applyBorder="1" applyAlignment="1" applyProtection="1">
      <alignment horizontal="center" vertical="center"/>
      <protection locked="0"/>
    </xf>
    <xf numFmtId="0" fontId="12" fillId="0" borderId="51" xfId="0" applyFont="1" applyBorder="1" applyAlignment="1" applyProtection="1">
      <alignment horizontal="center" vertical="center"/>
      <protection locked="0"/>
    </xf>
    <xf numFmtId="0" fontId="11" fillId="0" borderId="59" xfId="0" applyFont="1" applyBorder="1" applyAlignment="1" applyProtection="1">
      <alignment horizontal="center" vertical="center"/>
      <protection locked="0"/>
    </xf>
    <xf numFmtId="0" fontId="11" fillId="0" borderId="61" xfId="0" applyFont="1" applyBorder="1" applyAlignment="1" applyProtection="1">
      <alignment horizontal="center" vertical="center"/>
      <protection locked="0"/>
    </xf>
    <xf numFmtId="0" fontId="6" fillId="0" borderId="0" xfId="0" applyFont="1" applyBorder="1" applyAlignment="1" applyProtection="1">
      <alignment horizontal="center" vertical="center"/>
      <protection locked="0"/>
    </xf>
    <xf numFmtId="0" fontId="9" fillId="0" borderId="0" xfId="0" applyFont="1" applyBorder="1" applyAlignment="1" applyProtection="1">
      <alignment horizontal="center" vertical="center"/>
      <protection locked="0"/>
    </xf>
    <xf numFmtId="9" fontId="9" fillId="0" borderId="0" xfId="0" applyNumberFormat="1" applyFont="1" applyBorder="1" applyAlignment="1" applyProtection="1">
      <alignment horizontal="center" vertical="center"/>
      <protection locked="0"/>
    </xf>
    <xf numFmtId="0" fontId="7" fillId="0" borderId="42" xfId="0" applyFont="1" applyBorder="1" applyAlignment="1" applyProtection="1">
      <alignment horizontal="center" vertical="center"/>
      <protection locked="0"/>
    </xf>
    <xf numFmtId="0" fontId="7" fillId="0" borderId="43" xfId="0" applyFont="1" applyBorder="1" applyAlignment="1" applyProtection="1">
      <alignment horizontal="center" vertical="center"/>
      <protection locked="0"/>
    </xf>
    <xf numFmtId="0" fontId="25" fillId="0" borderId="37" xfId="0" applyFont="1" applyBorder="1" applyAlignment="1" applyProtection="1">
      <alignment horizontal="center" vertical="center"/>
      <protection locked="0"/>
    </xf>
    <xf numFmtId="0" fontId="25" fillId="0" borderId="55" xfId="0" applyFont="1" applyBorder="1" applyAlignment="1" applyProtection="1">
      <alignment horizontal="center" vertical="center"/>
      <protection locked="0"/>
    </xf>
    <xf numFmtId="0" fontId="25" fillId="0" borderId="40" xfId="0" applyFont="1" applyBorder="1" applyAlignment="1" applyProtection="1">
      <alignment horizontal="center" vertical="center"/>
      <protection locked="0"/>
    </xf>
    <xf numFmtId="0" fontId="25" fillId="0" borderId="39" xfId="0" applyFont="1" applyBorder="1" applyAlignment="1" applyProtection="1">
      <alignment horizontal="center" vertical="center"/>
      <protection locked="0"/>
    </xf>
    <xf numFmtId="0" fontId="25" fillId="0" borderId="67" xfId="0" applyFont="1" applyBorder="1" applyAlignment="1" applyProtection="1">
      <alignment horizontal="center" vertical="center"/>
      <protection locked="0"/>
    </xf>
    <xf numFmtId="0" fontId="21" fillId="0" borderId="3" xfId="0" applyFont="1" applyBorder="1" applyAlignment="1" applyProtection="1">
      <alignment horizontal="center" vertical="center"/>
      <protection locked="0"/>
    </xf>
    <xf numFmtId="0" fontId="21" fillId="0" borderId="17" xfId="0" applyFont="1" applyBorder="1" applyAlignment="1" applyProtection="1">
      <alignment horizontal="center" vertical="center"/>
      <protection locked="0"/>
    </xf>
    <xf numFmtId="0" fontId="21" fillId="0" borderId="67" xfId="0" applyFont="1" applyBorder="1" applyAlignment="1" applyProtection="1">
      <alignment horizontal="center" vertical="center"/>
      <protection locked="0"/>
    </xf>
    <xf numFmtId="0" fontId="6" fillId="0" borderId="0" xfId="0" applyFont="1" applyAlignment="1" applyProtection="1">
      <alignment horizontal="center" vertical="center"/>
      <protection locked="0"/>
    </xf>
    <xf numFmtId="0" fontId="9" fillId="0" borderId="0" xfId="0" applyFont="1" applyAlignment="1" applyProtection="1">
      <alignment horizontal="center" vertical="center"/>
      <protection locked="0"/>
    </xf>
    <xf numFmtId="9" fontId="9" fillId="0" borderId="0" xfId="0" applyNumberFormat="1" applyFont="1" applyAlignment="1" applyProtection="1">
      <alignment horizontal="center" vertical="center"/>
      <protection locked="0"/>
    </xf>
    <xf numFmtId="0" fontId="7" fillId="0" borderId="48" xfId="0" applyFont="1" applyBorder="1" applyAlignment="1" applyProtection="1">
      <alignment horizontal="center" vertical="center"/>
      <protection locked="0"/>
    </xf>
    <xf numFmtId="0" fontId="25" fillId="0" borderId="38" xfId="0" applyFont="1" applyBorder="1" applyAlignment="1" applyProtection="1">
      <alignment horizontal="center" vertical="center"/>
      <protection locked="0"/>
    </xf>
    <xf numFmtId="0" fontId="21" fillId="0" borderId="12" xfId="0" applyFont="1" applyBorder="1" applyAlignment="1" applyProtection="1">
      <alignment horizontal="center" vertical="center"/>
      <protection locked="0"/>
    </xf>
    <xf numFmtId="0" fontId="21" fillId="0" borderId="8" xfId="0" applyFont="1" applyBorder="1" applyAlignment="1" applyProtection="1">
      <alignment horizontal="center" vertical="center"/>
      <protection locked="0"/>
    </xf>
    <xf numFmtId="0" fontId="21" fillId="0" borderId="9" xfId="0" applyFont="1" applyBorder="1" applyAlignment="1" applyProtection="1">
      <alignment horizontal="center" vertical="center"/>
      <protection locked="0"/>
    </xf>
    <xf numFmtId="0" fontId="8" fillId="0" borderId="0" xfId="0" applyFont="1" applyAlignment="1" applyProtection="1">
      <alignment horizontal="center" vertical="center"/>
      <protection locked="0"/>
    </xf>
    <xf numFmtId="0" fontId="22" fillId="0" borderId="0" xfId="0" applyFont="1" applyAlignment="1" applyProtection="1">
      <alignment horizontal="center" vertical="center"/>
      <protection locked="0"/>
    </xf>
    <xf numFmtId="9" fontId="20" fillId="0" borderId="47" xfId="1" applyFont="1" applyBorder="1" applyAlignment="1" applyProtection="1">
      <alignment horizontal="center" vertical="center"/>
      <protection hidden="1"/>
    </xf>
    <xf numFmtId="9" fontId="24" fillId="0" borderId="5" xfId="0" applyNumberFormat="1" applyFont="1" applyBorder="1" applyAlignment="1" applyProtection="1">
      <alignment horizontal="center" vertical="center"/>
      <protection hidden="1"/>
    </xf>
    <xf numFmtId="9" fontId="24" fillId="0" borderId="6" xfId="0" applyNumberFormat="1" applyFont="1" applyBorder="1" applyAlignment="1" applyProtection="1">
      <alignment horizontal="center" vertical="center"/>
      <protection hidden="1"/>
    </xf>
    <xf numFmtId="0" fontId="24" fillId="0" borderId="38" xfId="0" applyFont="1" applyBorder="1" applyAlignment="1" applyProtection="1">
      <alignment horizontal="center" vertical="center"/>
      <protection hidden="1"/>
    </xf>
    <xf numFmtId="9" fontId="24" fillId="0" borderId="55" xfId="0" applyNumberFormat="1" applyFont="1" applyBorder="1" applyAlignment="1" applyProtection="1">
      <alignment horizontal="center" vertical="center"/>
      <protection hidden="1"/>
    </xf>
    <xf numFmtId="9" fontId="24" fillId="0" borderId="11" xfId="0" applyNumberFormat="1" applyFont="1" applyBorder="1" applyAlignment="1" applyProtection="1">
      <alignment horizontal="center" vertical="center"/>
      <protection hidden="1"/>
    </xf>
    <xf numFmtId="0" fontId="24" fillId="0" borderId="59" xfId="0" applyFont="1" applyBorder="1" applyAlignment="1" applyProtection="1">
      <alignment horizontal="center" vertical="center"/>
      <protection hidden="1"/>
    </xf>
    <xf numFmtId="9" fontId="24" fillId="0" borderId="61" xfId="0" applyNumberFormat="1" applyFont="1" applyBorder="1" applyAlignment="1" applyProtection="1">
      <alignment horizontal="center" vertical="center"/>
      <protection hidden="1"/>
    </xf>
    <xf numFmtId="0" fontId="26" fillId="0" borderId="62" xfId="0" applyNumberFormat="1" applyFont="1" applyBorder="1" applyAlignment="1" applyProtection="1">
      <alignment horizontal="center" vertical="center"/>
      <protection hidden="1"/>
    </xf>
    <xf numFmtId="0" fontId="26" fillId="0" borderId="26" xfId="0" applyNumberFormat="1" applyFont="1" applyBorder="1" applyAlignment="1" applyProtection="1">
      <alignment horizontal="center" vertical="center"/>
      <protection hidden="1"/>
    </xf>
    <xf numFmtId="0" fontId="26" fillId="0" borderId="12" xfId="0" applyNumberFormat="1" applyFont="1" applyBorder="1" applyAlignment="1" applyProtection="1">
      <alignment horizontal="center" vertical="center"/>
      <protection hidden="1"/>
    </xf>
    <xf numFmtId="0" fontId="26" fillId="0" borderId="5" xfId="0" applyNumberFormat="1" applyFont="1" applyBorder="1" applyAlignment="1" applyProtection="1">
      <alignment horizontal="center" vertical="center"/>
      <protection hidden="1"/>
    </xf>
    <xf numFmtId="0" fontId="26" fillId="0" borderId="2" xfId="0" applyNumberFormat="1" applyFont="1" applyBorder="1" applyAlignment="1" applyProtection="1">
      <alignment horizontal="center" vertical="center"/>
      <protection hidden="1"/>
    </xf>
    <xf numFmtId="0" fontId="26" fillId="0" borderId="21" xfId="0" applyNumberFormat="1" applyFont="1" applyBorder="1" applyAlignment="1" applyProtection="1">
      <alignment horizontal="center" vertical="center"/>
      <protection hidden="1"/>
    </xf>
    <xf numFmtId="0" fontId="26" fillId="0" borderId="8" xfId="0" applyNumberFormat="1" applyFont="1" applyBorder="1" applyAlignment="1" applyProtection="1">
      <alignment horizontal="center" vertical="center"/>
      <protection hidden="1"/>
    </xf>
    <xf numFmtId="0" fontId="26" fillId="0" borderId="6" xfId="0" applyNumberFormat="1" applyFont="1" applyBorder="1" applyAlignment="1" applyProtection="1">
      <alignment horizontal="center" vertical="center"/>
      <protection hidden="1"/>
    </xf>
    <xf numFmtId="0" fontId="26" fillId="0" borderId="22" xfId="0" applyNumberFormat="1" applyFont="1" applyBorder="1" applyAlignment="1" applyProtection="1">
      <alignment horizontal="center" vertical="center"/>
      <protection hidden="1"/>
    </xf>
    <xf numFmtId="0" fontId="26" fillId="0" borderId="23" xfId="0" applyNumberFormat="1" applyFont="1" applyBorder="1" applyAlignment="1" applyProtection="1">
      <alignment horizontal="center" vertical="center"/>
      <protection hidden="1"/>
    </xf>
    <xf numFmtId="0" fontId="26" fillId="0" borderId="9" xfId="0" applyNumberFormat="1" applyFont="1" applyBorder="1" applyAlignment="1" applyProtection="1">
      <alignment horizontal="center" vertical="center"/>
      <protection hidden="1"/>
    </xf>
    <xf numFmtId="0" fontId="26" fillId="0" borderId="11" xfId="0" applyNumberFormat="1" applyFont="1" applyBorder="1" applyAlignment="1" applyProtection="1">
      <alignment horizontal="center" vertical="center"/>
      <protection hidden="1"/>
    </xf>
    <xf numFmtId="0" fontId="0" fillId="0" borderId="0" xfId="0" applyAlignment="1" applyProtection="1">
      <alignment vertical="center"/>
      <protection locked="0"/>
    </xf>
    <xf numFmtId="0" fontId="1" fillId="2" borderId="31" xfId="0" applyFont="1" applyFill="1" applyBorder="1" applyAlignment="1">
      <alignment horizontal="center" vertical="center"/>
    </xf>
    <xf numFmtId="0" fontId="1" fillId="0" borderId="21" xfId="0" applyFont="1" applyBorder="1" applyAlignment="1">
      <alignment horizontal="center" vertical="center"/>
    </xf>
    <xf numFmtId="0" fontId="22" fillId="0" borderId="71" xfId="0" applyFont="1" applyBorder="1" applyAlignment="1" applyProtection="1">
      <alignment horizontal="center" vertical="center" wrapText="1"/>
      <protection locked="0"/>
    </xf>
    <xf numFmtId="0" fontId="22" fillId="0" borderId="72" xfId="0" applyFont="1" applyBorder="1" applyAlignment="1" applyProtection="1">
      <alignment horizontal="center" vertical="center" wrapText="1"/>
      <protection locked="0"/>
    </xf>
    <xf numFmtId="0" fontId="22" fillId="0" borderId="73" xfId="0" applyFont="1" applyBorder="1" applyAlignment="1" applyProtection="1">
      <alignment horizontal="center" vertical="center" wrapText="1"/>
      <protection locked="0"/>
    </xf>
    <xf numFmtId="0" fontId="24" fillId="0" borderId="60" xfId="0" applyFont="1" applyBorder="1" applyAlignment="1" applyProtection="1">
      <alignment horizontal="center" vertical="center"/>
      <protection hidden="1"/>
    </xf>
    <xf numFmtId="0" fontId="24" fillId="0" borderId="44" xfId="0" applyFont="1" applyBorder="1" applyAlignment="1" applyProtection="1">
      <alignment horizontal="center" vertical="center"/>
      <protection hidden="1"/>
    </xf>
    <xf numFmtId="0" fontId="19" fillId="0" borderId="31" xfId="0" applyFont="1" applyBorder="1" applyAlignment="1" applyProtection="1">
      <alignment horizontal="center" vertical="center"/>
      <protection locked="0"/>
    </xf>
    <xf numFmtId="0" fontId="19" fillId="0" borderId="29" xfId="0" applyFont="1" applyBorder="1" applyAlignment="1" applyProtection="1">
      <alignment horizontal="center" vertical="center"/>
      <protection locked="0"/>
    </xf>
    <xf numFmtId="0" fontId="19" fillId="0" borderId="64" xfId="0" applyFont="1" applyBorder="1" applyAlignment="1" applyProtection="1">
      <alignment horizontal="center" vertical="center"/>
      <protection locked="0"/>
    </xf>
    <xf numFmtId="0" fontId="19" fillId="0" borderId="34" xfId="0" applyFont="1" applyBorder="1" applyAlignment="1" applyProtection="1">
      <alignment horizontal="center" vertical="center"/>
      <protection locked="0"/>
    </xf>
    <xf numFmtId="0" fontId="19" fillId="0" borderId="32" xfId="0" applyFont="1" applyBorder="1" applyAlignment="1" applyProtection="1">
      <alignment horizontal="center" vertical="center"/>
      <protection locked="0"/>
    </xf>
    <xf numFmtId="0" fontId="19" fillId="0" borderId="65" xfId="0" applyFont="1" applyBorder="1" applyAlignment="1" applyProtection="1">
      <alignment horizontal="center" vertical="center"/>
      <protection locked="0"/>
    </xf>
    <xf numFmtId="0" fontId="19" fillId="0" borderId="43" xfId="0" applyFont="1" applyBorder="1" applyAlignment="1" applyProtection="1">
      <alignment horizontal="center" vertical="center"/>
      <protection locked="0"/>
    </xf>
    <xf numFmtId="0" fontId="19" fillId="0" borderId="70" xfId="0" applyFont="1" applyBorder="1" applyAlignment="1" applyProtection="1">
      <alignment horizontal="center" vertical="center"/>
      <protection locked="0"/>
    </xf>
    <xf numFmtId="0" fontId="19" fillId="0" borderId="42" xfId="0" applyFont="1" applyBorder="1" applyAlignment="1" applyProtection="1">
      <alignment horizontal="center" vertical="center"/>
      <protection locked="0"/>
    </xf>
    <xf numFmtId="0" fontId="13" fillId="0" borderId="21" xfId="0" applyFont="1" applyBorder="1" applyAlignment="1" applyProtection="1">
      <alignment horizontal="center" vertical="center"/>
      <protection locked="0"/>
    </xf>
    <xf numFmtId="0" fontId="13" fillId="0" borderId="3" xfId="0" applyFont="1" applyBorder="1" applyAlignment="1" applyProtection="1">
      <alignment horizontal="center" vertical="center"/>
      <protection locked="0"/>
    </xf>
    <xf numFmtId="0" fontId="13" fillId="0" borderId="2" xfId="0" applyFont="1" applyBorder="1" applyAlignment="1" applyProtection="1">
      <alignment horizontal="center" vertical="center"/>
      <protection locked="0"/>
    </xf>
    <xf numFmtId="0" fontId="11" fillId="0" borderId="12" xfId="0" applyFont="1" applyBorder="1" applyAlignment="1" applyProtection="1">
      <alignment horizontal="center" vertical="center"/>
      <protection locked="0"/>
    </xf>
    <xf numFmtId="0" fontId="11" fillId="0" borderId="4" xfId="0" applyFont="1" applyBorder="1" applyAlignment="1" applyProtection="1">
      <alignment horizontal="center" vertical="center"/>
      <protection locked="0"/>
    </xf>
    <xf numFmtId="0" fontId="11" fillId="0" borderId="26" xfId="0" applyFont="1" applyBorder="1" applyAlignment="1" applyProtection="1">
      <alignment horizontal="center" vertical="center"/>
      <protection locked="0"/>
    </xf>
    <xf numFmtId="0" fontId="11" fillId="0" borderId="9" xfId="0" applyFont="1" applyBorder="1" applyAlignment="1" applyProtection="1">
      <alignment horizontal="center" vertical="center"/>
      <protection locked="0"/>
    </xf>
    <xf numFmtId="0" fontId="11" fillId="0" borderId="10" xfId="0" applyFont="1" applyBorder="1" applyAlignment="1" applyProtection="1">
      <alignment horizontal="center" vertical="center"/>
      <protection locked="0"/>
    </xf>
    <xf numFmtId="0" fontId="11" fillId="0" borderId="23" xfId="0" applyFont="1" applyBorder="1" applyAlignment="1" applyProtection="1">
      <alignment horizontal="center" vertical="center"/>
      <protection locked="0"/>
    </xf>
    <xf numFmtId="0" fontId="21" fillId="0" borderId="7" xfId="0" applyFont="1" applyBorder="1" applyAlignment="1" applyProtection="1">
      <alignment horizontal="center" vertical="center"/>
      <protection locked="0"/>
    </xf>
    <xf numFmtId="0" fontId="21" fillId="0" borderId="47" xfId="0" applyFont="1" applyBorder="1" applyAlignment="1" applyProtection="1">
      <alignment horizontal="center" vertical="center"/>
      <protection locked="0"/>
    </xf>
    <xf numFmtId="0" fontId="21" fillId="0" borderId="8" xfId="0" applyFont="1" applyBorder="1" applyAlignment="1" applyProtection="1">
      <alignment horizontal="center" vertical="center"/>
      <protection locked="0"/>
    </xf>
    <xf numFmtId="0" fontId="21" fillId="0" borderId="1" xfId="0" applyFont="1" applyBorder="1" applyAlignment="1" applyProtection="1">
      <alignment horizontal="center" vertical="center"/>
      <protection locked="0"/>
    </xf>
    <xf numFmtId="0" fontId="21" fillId="0" borderId="9" xfId="0" applyFont="1" applyBorder="1" applyAlignment="1" applyProtection="1">
      <alignment horizontal="center" vertical="center"/>
      <protection locked="0"/>
    </xf>
    <xf numFmtId="0" fontId="21" fillId="0" borderId="10" xfId="0" applyFont="1" applyBorder="1" applyAlignment="1" applyProtection="1">
      <alignment horizontal="center" vertical="center"/>
      <protection locked="0"/>
    </xf>
    <xf numFmtId="0" fontId="22" fillId="0" borderId="1" xfId="0" applyFont="1" applyBorder="1" applyAlignment="1" applyProtection="1">
      <alignment horizontal="center" vertical="center"/>
      <protection locked="0"/>
    </xf>
    <xf numFmtId="0" fontId="22" fillId="0" borderId="6" xfId="0" applyFont="1" applyBorder="1" applyAlignment="1" applyProtection="1">
      <alignment horizontal="center" vertical="center"/>
      <protection locked="0"/>
    </xf>
    <xf numFmtId="0" fontId="22" fillId="0" borderId="10" xfId="0" applyFont="1" applyBorder="1" applyAlignment="1" applyProtection="1">
      <alignment horizontal="center" vertical="center"/>
      <protection locked="0"/>
    </xf>
    <xf numFmtId="0" fontId="22" fillId="0" borderId="11" xfId="0" applyFont="1" applyBorder="1" applyAlignment="1" applyProtection="1">
      <alignment horizontal="center" vertical="center"/>
      <protection locked="0"/>
    </xf>
    <xf numFmtId="166" fontId="23" fillId="0" borderId="1" xfId="0" applyNumberFormat="1" applyFont="1" applyBorder="1" applyAlignment="1" applyProtection="1">
      <alignment horizontal="center" vertical="center"/>
      <protection hidden="1"/>
    </xf>
    <xf numFmtId="0" fontId="7" fillId="0" borderId="1" xfId="0" applyFont="1" applyBorder="1" applyAlignment="1" applyProtection="1">
      <alignment horizontal="center" vertical="center"/>
      <protection locked="0"/>
    </xf>
    <xf numFmtId="0" fontId="11" fillId="0" borderId="11" xfId="0" applyFont="1" applyBorder="1" applyAlignment="1" applyProtection="1">
      <alignment horizontal="center" vertical="center"/>
      <protection locked="0"/>
    </xf>
    <xf numFmtId="0" fontId="22" fillId="0" borderId="47" xfId="0" applyFont="1" applyBorder="1" applyAlignment="1" applyProtection="1">
      <alignment horizontal="center" vertical="center"/>
      <protection locked="0"/>
    </xf>
    <xf numFmtId="0" fontId="22" fillId="0" borderId="50" xfId="0" applyFont="1" applyBorder="1" applyAlignment="1" applyProtection="1">
      <alignment horizontal="center" vertical="center"/>
      <protection locked="0"/>
    </xf>
    <xf numFmtId="9" fontId="24" fillId="0" borderId="1" xfId="0" applyNumberFormat="1" applyFont="1" applyBorder="1" applyAlignment="1" applyProtection="1">
      <alignment horizontal="center" vertical="center"/>
      <protection hidden="1"/>
    </xf>
    <xf numFmtId="9" fontId="24" fillId="0" borderId="6" xfId="0" applyNumberFormat="1" applyFont="1" applyBorder="1" applyAlignment="1" applyProtection="1">
      <alignment horizontal="center" vertical="center"/>
      <protection hidden="1"/>
    </xf>
    <xf numFmtId="0" fontId="24" fillId="0" borderId="2" xfId="0" applyFont="1" applyBorder="1" applyAlignment="1" applyProtection="1">
      <alignment horizontal="center" vertical="center"/>
      <protection hidden="1"/>
    </xf>
    <xf numFmtId="0" fontId="24" fillId="0" borderId="1" xfId="0" applyFont="1" applyBorder="1" applyAlignment="1" applyProtection="1">
      <alignment horizontal="center" vertical="center"/>
      <protection hidden="1"/>
    </xf>
    <xf numFmtId="0" fontId="7" fillId="0" borderId="28" xfId="0" applyFont="1" applyBorder="1" applyAlignment="1" applyProtection="1">
      <alignment horizontal="center" vertical="center"/>
      <protection locked="0"/>
    </xf>
    <xf numFmtId="0" fontId="7" fillId="0" borderId="30" xfId="0" applyFont="1" applyBorder="1" applyAlignment="1" applyProtection="1">
      <alignment horizontal="center" vertical="center"/>
      <protection locked="0"/>
    </xf>
    <xf numFmtId="0" fontId="7" fillId="0" borderId="21" xfId="0" applyFont="1" applyBorder="1" applyAlignment="1" applyProtection="1">
      <alignment horizontal="center" vertical="center"/>
      <protection locked="0"/>
    </xf>
    <xf numFmtId="0" fontId="7" fillId="0" borderId="2" xfId="0" applyFont="1" applyBorder="1" applyAlignment="1" applyProtection="1">
      <alignment horizontal="center" vertical="center"/>
      <protection locked="0"/>
    </xf>
    <xf numFmtId="0" fontId="22" fillId="0" borderId="63" xfId="0" applyFont="1" applyBorder="1" applyAlignment="1" applyProtection="1">
      <alignment horizontal="center" vertical="center" wrapText="1"/>
      <protection locked="0"/>
    </xf>
    <xf numFmtId="0" fontId="22" fillId="0" borderId="35" xfId="0" applyFont="1" applyBorder="1" applyAlignment="1" applyProtection="1">
      <alignment horizontal="center" vertical="center" wrapText="1"/>
      <protection locked="0"/>
    </xf>
    <xf numFmtId="0" fontId="22" fillId="0" borderId="36" xfId="0" applyFont="1" applyBorder="1" applyAlignment="1" applyProtection="1">
      <alignment horizontal="center" vertical="center" wrapText="1"/>
      <protection locked="0"/>
    </xf>
    <xf numFmtId="0" fontId="21" fillId="0" borderId="12" xfId="0" applyFont="1" applyBorder="1" applyAlignment="1" applyProtection="1">
      <alignment horizontal="center" vertical="center"/>
      <protection locked="0"/>
    </xf>
    <xf numFmtId="0" fontId="21" fillId="0" borderId="37" xfId="0" applyFont="1" applyBorder="1" applyAlignment="1" applyProtection="1">
      <alignment horizontal="center" vertical="center"/>
      <protection locked="0"/>
    </xf>
    <xf numFmtId="0" fontId="25" fillId="0" borderId="4" xfId="0" applyFont="1" applyBorder="1" applyAlignment="1" applyProtection="1">
      <alignment horizontal="center" vertical="center"/>
      <protection locked="0"/>
    </xf>
    <xf numFmtId="0" fontId="11" fillId="0" borderId="19" xfId="0" applyFont="1" applyBorder="1" applyAlignment="1" applyProtection="1">
      <alignment horizontal="center" vertical="center"/>
      <protection locked="0"/>
    </xf>
    <xf numFmtId="0" fontId="11" fillId="0" borderId="25" xfId="0" applyFont="1" applyBorder="1" applyAlignment="1" applyProtection="1">
      <alignment horizontal="center" vertical="center"/>
      <protection locked="0"/>
    </xf>
    <xf numFmtId="0" fontId="11" fillId="0" borderId="41" xfId="0" applyFont="1" applyBorder="1" applyAlignment="1" applyProtection="1">
      <alignment horizontal="center" vertical="center"/>
      <protection locked="0"/>
    </xf>
    <xf numFmtId="0" fontId="11" fillId="0" borderId="0" xfId="0" applyFont="1" applyBorder="1" applyAlignment="1" applyProtection="1">
      <alignment horizontal="center" vertical="center"/>
      <protection locked="0"/>
    </xf>
    <xf numFmtId="0" fontId="11" fillId="0" borderId="13" xfId="0" applyFont="1" applyBorder="1" applyAlignment="1" applyProtection="1">
      <alignment horizontal="center" vertical="center"/>
      <protection locked="0"/>
    </xf>
    <xf numFmtId="0" fontId="11" fillId="0" borderId="3" xfId="0" applyFont="1" applyBorder="1" applyAlignment="1" applyProtection="1">
      <alignment horizontal="center" vertical="center"/>
      <protection locked="0"/>
    </xf>
    <xf numFmtId="0" fontId="11" fillId="0" borderId="14" xfId="0" applyFont="1" applyBorder="1" applyAlignment="1" applyProtection="1">
      <alignment horizontal="center" vertical="center"/>
      <protection locked="0"/>
    </xf>
    <xf numFmtId="0" fontId="11" fillId="0" borderId="44" xfId="0" applyFont="1" applyBorder="1" applyAlignment="1" applyProtection="1">
      <alignment horizontal="center" vertical="center"/>
      <protection locked="0"/>
    </xf>
    <xf numFmtId="0" fontId="11" fillId="0" borderId="59" xfId="0" applyFont="1" applyBorder="1" applyAlignment="1" applyProtection="1">
      <alignment horizontal="center" vertical="center"/>
      <protection locked="0"/>
    </xf>
    <xf numFmtId="9" fontId="24" fillId="0" borderId="38" xfId="0" applyNumberFormat="1" applyFont="1" applyBorder="1" applyAlignment="1" applyProtection="1">
      <alignment horizontal="center" vertical="center"/>
      <protection hidden="1"/>
    </xf>
    <xf numFmtId="9" fontId="24" fillId="0" borderId="55" xfId="0" applyNumberFormat="1" applyFont="1" applyBorder="1" applyAlignment="1" applyProtection="1">
      <alignment horizontal="center" vertical="center"/>
      <protection hidden="1"/>
    </xf>
    <xf numFmtId="9" fontId="24" fillId="0" borderId="4" xfId="0" applyNumberFormat="1" applyFont="1" applyBorder="1" applyAlignment="1" applyProtection="1">
      <alignment horizontal="center" vertical="center"/>
      <protection hidden="1"/>
    </xf>
    <xf numFmtId="9" fontId="24" fillId="0" borderId="26" xfId="0" applyNumberFormat="1" applyFont="1" applyBorder="1" applyAlignment="1" applyProtection="1">
      <alignment horizontal="center" vertical="center"/>
      <protection hidden="1"/>
    </xf>
    <xf numFmtId="0" fontId="11" fillId="0" borderId="58" xfId="0" applyFont="1" applyBorder="1" applyAlignment="1" applyProtection="1">
      <alignment horizontal="center" vertical="center"/>
      <protection locked="0"/>
    </xf>
    <xf numFmtId="0" fontId="11" fillId="0" borderId="61" xfId="0" applyFont="1" applyBorder="1" applyAlignment="1" applyProtection="1">
      <alignment horizontal="center" vertical="center"/>
      <protection locked="0"/>
    </xf>
    <xf numFmtId="0" fontId="14" fillId="0" borderId="47" xfId="0" applyFont="1" applyBorder="1" applyAlignment="1" applyProtection="1">
      <alignment horizontal="center" vertical="center"/>
      <protection locked="0"/>
    </xf>
    <xf numFmtId="9" fontId="15" fillId="0" borderId="47" xfId="0" applyNumberFormat="1" applyFont="1" applyBorder="1" applyAlignment="1" applyProtection="1">
      <alignment horizontal="center" vertical="center"/>
      <protection hidden="1"/>
    </xf>
    <xf numFmtId="0" fontId="15" fillId="0" borderId="50" xfId="0" applyFont="1" applyBorder="1" applyAlignment="1" applyProtection="1">
      <alignment horizontal="center" vertical="center"/>
      <protection hidden="1"/>
    </xf>
    <xf numFmtId="0" fontId="14" fillId="0" borderId="1" xfId="0" applyFont="1" applyBorder="1" applyAlignment="1" applyProtection="1">
      <alignment horizontal="center" vertical="center"/>
      <protection locked="0"/>
    </xf>
    <xf numFmtId="9" fontId="15" fillId="0" borderId="1" xfId="0" applyNumberFormat="1" applyFont="1" applyBorder="1" applyAlignment="1" applyProtection="1">
      <alignment horizontal="center" vertical="center"/>
      <protection hidden="1"/>
    </xf>
    <xf numFmtId="0" fontId="15" fillId="0" borderId="6" xfId="0" applyFont="1" applyBorder="1" applyAlignment="1" applyProtection="1">
      <alignment horizontal="center" vertical="center"/>
      <protection hidden="1"/>
    </xf>
    <xf numFmtId="0" fontId="14" fillId="0" borderId="10" xfId="0" applyFont="1" applyBorder="1" applyAlignment="1" applyProtection="1">
      <alignment horizontal="center" vertical="center"/>
      <protection locked="0"/>
    </xf>
    <xf numFmtId="9" fontId="15" fillId="0" borderId="10" xfId="0" applyNumberFormat="1" applyFont="1" applyBorder="1" applyAlignment="1" applyProtection="1">
      <alignment horizontal="center" vertical="center"/>
      <protection hidden="1"/>
    </xf>
    <xf numFmtId="0" fontId="15" fillId="0" borderId="11" xfId="0" applyFont="1" applyBorder="1" applyAlignment="1" applyProtection="1">
      <alignment horizontal="center" vertical="center"/>
      <protection hidden="1"/>
    </xf>
    <xf numFmtId="0" fontId="10" fillId="0" borderId="37" xfId="0" applyFont="1" applyBorder="1" applyAlignment="1" applyProtection="1">
      <alignment horizontal="center" vertical="center"/>
      <protection locked="0"/>
    </xf>
    <xf numFmtId="0" fontId="10" fillId="0" borderId="38" xfId="0" applyFont="1" applyBorder="1" applyAlignment="1" applyProtection="1">
      <alignment horizontal="center" vertical="center"/>
      <protection locked="0"/>
    </xf>
    <xf numFmtId="0" fontId="11" fillId="0" borderId="12" xfId="0" applyFont="1" applyBorder="1" applyAlignment="1" applyProtection="1">
      <alignment horizontal="center" vertical="center" wrapText="1"/>
      <protection locked="0"/>
    </xf>
    <xf numFmtId="0" fontId="11" fillId="0" borderId="26" xfId="0" applyFont="1" applyBorder="1" applyAlignment="1" applyProtection="1">
      <alignment horizontal="center" vertical="center" wrapText="1"/>
      <protection locked="0"/>
    </xf>
    <xf numFmtId="0" fontId="11" fillId="0" borderId="8" xfId="0" applyFont="1" applyBorder="1" applyAlignment="1" applyProtection="1">
      <alignment horizontal="center" vertical="center" wrapText="1"/>
      <protection locked="0"/>
    </xf>
    <xf numFmtId="0" fontId="11" fillId="0" borderId="21" xfId="0" applyFont="1" applyBorder="1" applyAlignment="1" applyProtection="1">
      <alignment horizontal="center" vertical="center" wrapText="1"/>
      <protection locked="0"/>
    </xf>
    <xf numFmtId="0" fontId="11" fillId="0" borderId="9" xfId="0" applyFont="1" applyBorder="1" applyAlignment="1" applyProtection="1">
      <alignment horizontal="center" vertical="center" wrapText="1"/>
      <protection locked="0"/>
    </xf>
    <xf numFmtId="0" fontId="11" fillId="0" borderId="23" xfId="0" applyFont="1" applyBorder="1" applyAlignment="1" applyProtection="1">
      <alignment horizontal="center" vertical="center" wrapText="1"/>
      <protection locked="0"/>
    </xf>
    <xf numFmtId="0" fontId="11" fillId="0" borderId="8" xfId="0" applyFont="1" applyBorder="1" applyAlignment="1" applyProtection="1">
      <alignment horizontal="center" vertical="center"/>
      <protection locked="0"/>
    </xf>
    <xf numFmtId="0" fontId="11" fillId="0" borderId="21" xfId="0" applyFont="1" applyBorder="1" applyAlignment="1" applyProtection="1">
      <alignment horizontal="center" vertical="center"/>
      <protection locked="0"/>
    </xf>
    <xf numFmtId="0" fontId="11" fillId="0" borderId="37" xfId="0" applyFont="1" applyBorder="1" applyAlignment="1" applyProtection="1">
      <alignment horizontal="center" vertical="center"/>
      <protection locked="0"/>
    </xf>
    <xf numFmtId="0" fontId="11" fillId="0" borderId="39" xfId="0" applyFont="1" applyBorder="1" applyAlignment="1" applyProtection="1">
      <alignment horizontal="center" vertical="center"/>
      <protection locked="0"/>
    </xf>
    <xf numFmtId="0" fontId="11" fillId="0" borderId="49" xfId="0" applyFont="1" applyBorder="1" applyAlignment="1" applyProtection="1">
      <alignment horizontal="center" vertical="center" wrapText="1"/>
      <protection locked="0"/>
    </xf>
    <xf numFmtId="0" fontId="11" fillId="0" borderId="13" xfId="0" applyFont="1" applyBorder="1" applyAlignment="1" applyProtection="1">
      <alignment horizontal="center" vertical="center" wrapText="1"/>
      <protection locked="0"/>
    </xf>
    <xf numFmtId="0" fontId="11" fillId="0" borderId="54" xfId="0" applyFont="1" applyBorder="1" applyAlignment="1" applyProtection="1">
      <alignment horizontal="center" vertical="center" wrapText="1"/>
      <protection locked="0"/>
    </xf>
    <xf numFmtId="0" fontId="25" fillId="0" borderId="12" xfId="0" applyFont="1" applyBorder="1" applyAlignment="1" applyProtection="1">
      <alignment horizontal="center" vertical="center"/>
      <protection locked="0"/>
    </xf>
    <xf numFmtId="0" fontId="25" fillId="0" borderId="5" xfId="0" applyFont="1" applyBorder="1" applyAlignment="1" applyProtection="1">
      <alignment horizontal="center" vertical="center"/>
      <protection locked="0"/>
    </xf>
    <xf numFmtId="0" fontId="25" fillId="0" borderId="62" xfId="0" applyFont="1" applyBorder="1" applyAlignment="1" applyProtection="1">
      <alignment horizontal="center" vertical="center"/>
      <protection locked="0"/>
    </xf>
    <xf numFmtId="0" fontId="25" fillId="0" borderId="26" xfId="0" applyFont="1" applyBorder="1" applyAlignment="1" applyProtection="1">
      <alignment horizontal="center" vertical="center"/>
      <protection locked="0"/>
    </xf>
    <xf numFmtId="0" fontId="24" fillId="0" borderId="38" xfId="0" applyFont="1" applyBorder="1" applyAlignment="1" applyProtection="1">
      <alignment horizontal="center" vertical="center"/>
      <protection hidden="1"/>
    </xf>
    <xf numFmtId="0" fontId="11" fillId="0" borderId="54" xfId="0" applyFont="1" applyBorder="1" applyAlignment="1" applyProtection="1">
      <alignment horizontal="center" vertical="center"/>
      <protection locked="0"/>
    </xf>
    <xf numFmtId="0" fontId="11" fillId="0" borderId="46" xfId="0" applyFont="1" applyBorder="1" applyAlignment="1" applyProtection="1">
      <alignment horizontal="center" vertical="center"/>
      <protection locked="0"/>
    </xf>
    <xf numFmtId="0" fontId="11" fillId="0" borderId="1" xfId="0" applyFont="1" applyBorder="1" applyAlignment="1" applyProtection="1">
      <alignment horizontal="center" vertical="center"/>
      <protection locked="0"/>
    </xf>
    <xf numFmtId="0" fontId="10" fillId="0" borderId="12" xfId="0" applyFont="1" applyBorder="1" applyAlignment="1" applyProtection="1">
      <alignment horizontal="center" vertical="center"/>
      <protection locked="0"/>
    </xf>
    <xf numFmtId="0" fontId="10" fillId="0" borderId="4" xfId="0" applyFont="1" applyBorder="1" applyAlignment="1" applyProtection="1">
      <alignment horizontal="center" vertical="center"/>
      <protection locked="0"/>
    </xf>
    <xf numFmtId="0" fontId="6" fillId="0" borderId="8" xfId="0" applyFont="1" applyBorder="1" applyAlignment="1" applyProtection="1">
      <alignment horizontal="center" vertical="center"/>
      <protection locked="0"/>
    </xf>
    <xf numFmtId="0" fontId="6" fillId="0" borderId="1" xfId="0" applyFont="1" applyBorder="1" applyAlignment="1" applyProtection="1">
      <alignment horizontal="center" vertical="center"/>
      <protection locked="0"/>
    </xf>
    <xf numFmtId="0" fontId="10" fillId="0" borderId="8" xfId="0" applyFont="1" applyBorder="1" applyAlignment="1" applyProtection="1">
      <alignment horizontal="center" vertical="center"/>
      <protection locked="0"/>
    </xf>
    <xf numFmtId="0" fontId="10" fillId="0" borderId="1" xfId="0" applyFont="1" applyBorder="1" applyAlignment="1" applyProtection="1">
      <alignment horizontal="center" vertical="center"/>
      <protection locked="0"/>
    </xf>
    <xf numFmtId="0" fontId="22" fillId="0" borderId="33" xfId="0" applyFont="1" applyBorder="1" applyAlignment="1" applyProtection="1">
      <alignment horizontal="center" vertical="center"/>
      <protection locked="0"/>
    </xf>
    <xf numFmtId="0" fontId="22" fillId="0" borderId="53" xfId="0" applyFont="1" applyBorder="1" applyAlignment="1" applyProtection="1">
      <alignment horizontal="center" vertical="center"/>
      <protection locked="0"/>
    </xf>
    <xf numFmtId="0" fontId="11" fillId="0" borderId="5" xfId="0" applyFont="1" applyBorder="1" applyAlignment="1" applyProtection="1">
      <alignment horizontal="center" vertical="center"/>
      <protection locked="0"/>
    </xf>
    <xf numFmtId="0" fontId="11" fillId="0" borderId="6" xfId="0" applyFont="1" applyBorder="1" applyAlignment="1" applyProtection="1">
      <alignment horizontal="center" vertical="center"/>
      <protection locked="0"/>
    </xf>
    <xf numFmtId="0" fontId="24" fillId="0" borderId="40" xfId="0" applyFont="1" applyBorder="1" applyAlignment="1" applyProtection="1">
      <alignment horizontal="center" vertical="center"/>
      <protection hidden="1"/>
    </xf>
    <xf numFmtId="0" fontId="24" fillId="0" borderId="62" xfId="0" applyFont="1" applyBorder="1" applyAlignment="1" applyProtection="1">
      <alignment horizontal="center" vertical="center"/>
      <protection hidden="1"/>
    </xf>
    <xf numFmtId="0" fontId="24" fillId="0" borderId="4" xfId="0" applyFont="1" applyBorder="1" applyAlignment="1" applyProtection="1">
      <alignment horizontal="center" vertical="center"/>
      <protection hidden="1"/>
    </xf>
    <xf numFmtId="0" fontId="24" fillId="0" borderId="37" xfId="0" applyFont="1" applyBorder="1" applyAlignment="1" applyProtection="1">
      <alignment horizontal="center" vertical="center"/>
      <protection hidden="1"/>
    </xf>
    <xf numFmtId="0" fontId="11" fillId="0" borderId="55" xfId="0" applyFont="1" applyBorder="1" applyAlignment="1" applyProtection="1">
      <alignment horizontal="center" vertical="center"/>
      <protection locked="0"/>
    </xf>
    <xf numFmtId="0" fontId="7" fillId="0" borderId="23" xfId="0" applyFont="1" applyBorder="1" applyAlignment="1" applyProtection="1">
      <alignment horizontal="center" vertical="center"/>
      <protection locked="0"/>
    </xf>
    <xf numFmtId="0" fontId="7" fillId="0" borderId="22" xfId="0" applyFont="1" applyBorder="1" applyAlignment="1" applyProtection="1">
      <alignment horizontal="center" vertical="center"/>
      <protection locked="0"/>
    </xf>
    <xf numFmtId="165" fontId="7" fillId="0" borderId="49" xfId="0" applyNumberFormat="1" applyFont="1" applyBorder="1" applyAlignment="1" applyProtection="1">
      <alignment horizontal="center" vertical="center"/>
      <protection locked="0"/>
    </xf>
    <xf numFmtId="165" fontId="7" fillId="0" borderId="15" xfId="0" applyNumberFormat="1" applyFont="1" applyBorder="1" applyAlignment="1" applyProtection="1">
      <alignment horizontal="center" vertical="center"/>
      <protection locked="0"/>
    </xf>
    <xf numFmtId="0" fontId="7" fillId="0" borderId="13" xfId="0" applyFont="1" applyBorder="1" applyAlignment="1" applyProtection="1">
      <alignment horizontal="center" vertical="center"/>
      <protection locked="0"/>
    </xf>
    <xf numFmtId="0" fontId="7" fillId="0" borderId="16" xfId="0" applyFont="1" applyBorder="1" applyAlignment="1" applyProtection="1">
      <alignment horizontal="center" vertical="center"/>
      <protection locked="0"/>
    </xf>
    <xf numFmtId="0" fontId="7" fillId="0" borderId="3" xfId="0" applyFont="1" applyBorder="1" applyAlignment="1" applyProtection="1">
      <alignment horizontal="center" vertical="center"/>
      <protection locked="0"/>
    </xf>
    <xf numFmtId="0" fontId="7" fillId="0" borderId="17" xfId="0" applyFont="1" applyBorder="1" applyAlignment="1" applyProtection="1">
      <alignment horizontal="center" vertical="center"/>
      <protection locked="0"/>
    </xf>
    <xf numFmtId="0" fontId="6" fillId="0" borderId="7" xfId="0" applyFont="1" applyBorder="1" applyAlignment="1" applyProtection="1">
      <alignment horizontal="center" vertical="center"/>
      <protection locked="0"/>
    </xf>
    <xf numFmtId="0" fontId="6" fillId="0" borderId="47" xfId="0" applyFont="1" applyBorder="1" applyAlignment="1" applyProtection="1">
      <alignment horizontal="center" vertical="center"/>
      <protection locked="0"/>
    </xf>
    <xf numFmtId="166" fontId="23" fillId="0" borderId="10" xfId="0" applyNumberFormat="1" applyFont="1" applyBorder="1" applyAlignment="1" applyProtection="1">
      <alignment horizontal="center" vertical="center"/>
      <protection hidden="1"/>
    </xf>
    <xf numFmtId="165" fontId="23" fillId="0" borderId="1" xfId="0" applyNumberFormat="1" applyFont="1" applyBorder="1" applyAlignment="1" applyProtection="1">
      <alignment horizontal="center" vertical="center"/>
      <protection hidden="1"/>
    </xf>
    <xf numFmtId="0" fontId="7" fillId="0" borderId="6" xfId="0" applyFont="1" applyBorder="1" applyAlignment="1" applyProtection="1">
      <alignment horizontal="center" vertical="center"/>
      <protection locked="0"/>
    </xf>
    <xf numFmtId="0" fontId="7" fillId="0" borderId="10" xfId="0" applyFont="1" applyBorder="1" applyAlignment="1" applyProtection="1">
      <alignment horizontal="center" vertical="center"/>
      <protection locked="0"/>
    </xf>
    <xf numFmtId="0" fontId="7" fillId="0" borderId="11" xfId="0" applyFont="1" applyBorder="1" applyAlignment="1" applyProtection="1">
      <alignment horizontal="center" vertical="center"/>
      <protection locked="0"/>
    </xf>
    <xf numFmtId="0" fontId="6" fillId="0" borderId="9" xfId="0" applyFont="1" applyBorder="1" applyAlignment="1" applyProtection="1">
      <alignment horizontal="center" vertical="center"/>
      <protection locked="0"/>
    </xf>
    <xf numFmtId="0" fontId="6" fillId="0" borderId="10" xfId="0" applyFont="1" applyBorder="1" applyAlignment="1" applyProtection="1">
      <alignment horizontal="center" vertical="center"/>
      <protection locked="0"/>
    </xf>
    <xf numFmtId="165" fontId="7" fillId="0" borderId="13" xfId="0" applyNumberFormat="1" applyFont="1" applyBorder="1" applyAlignment="1" applyProtection="1">
      <alignment horizontal="center" vertical="center"/>
      <protection locked="0"/>
    </xf>
    <xf numFmtId="165" fontId="7" fillId="0" borderId="14" xfId="0" applyNumberFormat="1" applyFont="1" applyBorder="1" applyAlignment="1" applyProtection="1">
      <alignment horizontal="center" vertical="center"/>
      <protection locked="0"/>
    </xf>
    <xf numFmtId="0" fontId="11" fillId="0" borderId="5" xfId="0" applyFont="1" applyBorder="1" applyAlignment="1" applyProtection="1">
      <alignment horizontal="center" vertical="center" wrapText="1"/>
      <protection locked="0"/>
    </xf>
    <xf numFmtId="0" fontId="11" fillId="0" borderId="6" xfId="0" applyFont="1" applyBorder="1" applyAlignment="1" applyProtection="1">
      <alignment horizontal="center" vertical="center" wrapText="1"/>
      <protection locked="0"/>
    </xf>
    <xf numFmtId="0" fontId="11" fillId="0" borderId="11" xfId="0" applyFont="1" applyBorder="1" applyAlignment="1" applyProtection="1">
      <alignment horizontal="center" vertical="center" wrapText="1"/>
      <protection locked="0"/>
    </xf>
    <xf numFmtId="0" fontId="24" fillId="0" borderId="22" xfId="0" applyFont="1" applyBorder="1" applyAlignment="1" applyProtection="1">
      <alignment horizontal="center" vertical="center"/>
      <protection hidden="1"/>
    </xf>
    <xf numFmtId="0" fontId="24" fillId="0" borderId="10" xfId="0" applyFont="1" applyBorder="1" applyAlignment="1" applyProtection="1">
      <alignment horizontal="center" vertical="center"/>
      <protection hidden="1"/>
    </xf>
    <xf numFmtId="0" fontId="24" fillId="0" borderId="58" xfId="0" applyFont="1" applyBorder="1" applyAlignment="1" applyProtection="1">
      <alignment horizontal="center" vertical="center"/>
      <protection hidden="1"/>
    </xf>
    <xf numFmtId="0" fontId="24" fillId="0" borderId="59" xfId="0" applyFont="1" applyBorder="1" applyAlignment="1" applyProtection="1">
      <alignment horizontal="center" vertical="center"/>
      <protection hidden="1"/>
    </xf>
    <xf numFmtId="0" fontId="24" fillId="0" borderId="56" xfId="0" applyFont="1" applyBorder="1" applyAlignment="1" applyProtection="1">
      <alignment horizontal="center" vertical="center"/>
      <protection hidden="1"/>
    </xf>
    <xf numFmtId="0" fontId="10" fillId="0" borderId="13" xfId="0" applyFont="1" applyBorder="1" applyAlignment="1" applyProtection="1">
      <alignment horizontal="center" vertical="center"/>
      <protection locked="0"/>
    </xf>
    <xf numFmtId="0" fontId="10" fillId="0" borderId="2" xfId="0" applyFont="1" applyBorder="1" applyAlignment="1" applyProtection="1">
      <alignment horizontal="center" vertical="center"/>
      <protection locked="0"/>
    </xf>
    <xf numFmtId="0" fontId="11" fillId="0" borderId="49" xfId="0" applyFont="1" applyBorder="1" applyAlignment="1" applyProtection="1">
      <alignment horizontal="center" vertical="center"/>
      <protection locked="0"/>
    </xf>
    <xf numFmtId="0" fontId="11" fillId="0" borderId="45" xfId="0" applyFont="1" applyBorder="1" applyAlignment="1" applyProtection="1">
      <alignment horizontal="center" vertical="center"/>
      <protection locked="0"/>
    </xf>
    <xf numFmtId="0" fontId="24" fillId="0" borderId="21" xfId="0" applyFont="1" applyBorder="1" applyAlignment="1" applyProtection="1">
      <alignment horizontal="center" vertical="center"/>
      <protection hidden="1"/>
    </xf>
    <xf numFmtId="0" fontId="24" fillId="0" borderId="12" xfId="0" applyFont="1" applyBorder="1" applyAlignment="1" applyProtection="1">
      <alignment horizontal="center" vertical="center"/>
      <protection hidden="1"/>
    </xf>
    <xf numFmtId="0" fontId="11" fillId="0" borderId="56" xfId="0" applyFont="1" applyBorder="1" applyAlignment="1" applyProtection="1">
      <alignment horizontal="center" vertical="center"/>
      <protection locked="0"/>
    </xf>
    <xf numFmtId="0" fontId="11" fillId="0" borderId="52" xfId="0" applyFont="1" applyBorder="1" applyAlignment="1" applyProtection="1">
      <alignment horizontal="center" vertical="center"/>
      <protection locked="0"/>
    </xf>
    <xf numFmtId="0" fontId="11" fillId="0" borderId="60" xfId="0" applyFont="1" applyBorder="1" applyAlignment="1" applyProtection="1">
      <alignment horizontal="center" vertical="center"/>
      <protection locked="0"/>
    </xf>
    <xf numFmtId="0" fontId="25" fillId="0" borderId="39" xfId="0" applyFont="1" applyBorder="1" applyAlignment="1" applyProtection="1">
      <alignment horizontal="center" vertical="center"/>
      <protection locked="0"/>
    </xf>
    <xf numFmtId="0" fontId="17" fillId="0" borderId="24" xfId="0" applyFont="1" applyBorder="1" applyAlignment="1" applyProtection="1">
      <alignment horizontal="center" vertical="center"/>
      <protection locked="0"/>
    </xf>
    <xf numFmtId="0" fontId="17" fillId="0" borderId="0" xfId="0" applyFont="1" applyBorder="1" applyAlignment="1" applyProtection="1">
      <alignment horizontal="center" vertical="center"/>
      <protection locked="0"/>
    </xf>
    <xf numFmtId="0" fontId="17" fillId="0" borderId="42" xfId="0" applyFont="1" applyBorder="1" applyAlignment="1" applyProtection="1">
      <alignment horizontal="center" vertical="center"/>
      <protection locked="0"/>
    </xf>
    <xf numFmtId="0" fontId="21" fillId="0" borderId="5" xfId="0" applyFont="1" applyBorder="1" applyAlignment="1" applyProtection="1">
      <alignment horizontal="center" vertical="center"/>
      <protection locked="0"/>
    </xf>
    <xf numFmtId="0" fontId="21" fillId="0" borderId="62" xfId="0" applyFont="1" applyBorder="1" applyAlignment="1" applyProtection="1">
      <alignment horizontal="center" vertical="center"/>
      <protection locked="0"/>
    </xf>
    <xf numFmtId="0" fontId="21" fillId="0" borderId="26" xfId="0" applyFont="1" applyBorder="1" applyAlignment="1" applyProtection="1">
      <alignment horizontal="center" vertical="center"/>
      <protection locked="0"/>
    </xf>
    <xf numFmtId="0" fontId="21" fillId="0" borderId="4" xfId="0" applyFont="1" applyBorder="1" applyAlignment="1" applyProtection="1">
      <alignment horizontal="center" vertical="center"/>
      <protection locked="0"/>
    </xf>
    <xf numFmtId="0" fontId="17" fillId="2" borderId="19" xfId="0" applyFont="1" applyFill="1" applyBorder="1" applyAlignment="1" applyProtection="1">
      <alignment horizontal="center" vertical="center"/>
      <protection locked="0"/>
    </xf>
    <xf numFmtId="0" fontId="17" fillId="2" borderId="25" xfId="0" applyFont="1" applyFill="1" applyBorder="1" applyAlignment="1" applyProtection="1">
      <alignment horizontal="center" vertical="center"/>
      <protection locked="0"/>
    </xf>
    <xf numFmtId="0" fontId="17" fillId="2" borderId="29" xfId="0" applyFont="1" applyFill="1" applyBorder="1" applyAlignment="1" applyProtection="1">
      <alignment horizontal="center" vertical="center"/>
      <protection locked="0"/>
    </xf>
    <xf numFmtId="9" fontId="25" fillId="0" borderId="62" xfId="0" applyNumberFormat="1" applyFont="1" applyBorder="1" applyAlignment="1" applyProtection="1">
      <alignment horizontal="center" vertical="center"/>
      <protection locked="0"/>
    </xf>
    <xf numFmtId="9" fontId="25" fillId="0" borderId="26" xfId="0" applyNumberFormat="1" applyFont="1" applyBorder="1" applyAlignment="1" applyProtection="1">
      <alignment horizontal="center" vertical="center"/>
      <protection locked="0"/>
    </xf>
    <xf numFmtId="0" fontId="11" fillId="0" borderId="7" xfId="0" applyFont="1" applyBorder="1" applyAlignment="1" applyProtection="1">
      <alignment horizontal="center" vertical="center"/>
      <protection locked="0"/>
    </xf>
    <xf numFmtId="0" fontId="11" fillId="0" borderId="47" xfId="0" applyFont="1" applyBorder="1" applyAlignment="1" applyProtection="1">
      <alignment horizontal="center" vertical="center"/>
      <protection locked="0"/>
    </xf>
    <xf numFmtId="0" fontId="11" fillId="0" borderId="50" xfId="0" applyFont="1" applyBorder="1" applyAlignment="1" applyProtection="1">
      <alignment horizontal="center" vertical="center"/>
      <protection locked="0"/>
    </xf>
    <xf numFmtId="0" fontId="20" fillId="3" borderId="39" xfId="0" applyFont="1" applyFill="1" applyBorder="1" applyAlignment="1" applyProtection="1">
      <alignment horizontal="center" vertical="center"/>
      <protection locked="0"/>
    </xf>
    <xf numFmtId="0" fontId="20" fillId="3" borderId="40" xfId="0" applyFont="1" applyFill="1" applyBorder="1" applyAlignment="1" applyProtection="1">
      <alignment horizontal="center" vertical="center"/>
      <protection locked="0"/>
    </xf>
    <xf numFmtId="0" fontId="14" fillId="0" borderId="2" xfId="0" applyFont="1" applyBorder="1" applyAlignment="1" applyProtection="1">
      <alignment horizontal="center" vertical="center"/>
      <protection locked="0"/>
    </xf>
    <xf numFmtId="0" fontId="11" fillId="0" borderId="63" xfId="0" applyFont="1" applyBorder="1" applyAlignment="1" applyProtection="1">
      <alignment horizontal="center" vertical="center"/>
      <protection locked="0"/>
    </xf>
    <xf numFmtId="0" fontId="11" fillId="0" borderId="35" xfId="0" applyFont="1" applyBorder="1" applyAlignment="1" applyProtection="1">
      <alignment horizontal="center" vertical="center"/>
      <protection locked="0"/>
    </xf>
    <xf numFmtId="0" fontId="11" fillId="0" borderId="36" xfId="0" applyFont="1" applyBorder="1" applyAlignment="1" applyProtection="1">
      <alignment horizontal="center" vertical="center"/>
      <protection locked="0"/>
    </xf>
    <xf numFmtId="0" fontId="14" fillId="0" borderId="30" xfId="0" applyFont="1" applyBorder="1" applyAlignment="1" applyProtection="1">
      <alignment horizontal="center" vertical="center"/>
      <protection locked="0"/>
    </xf>
    <xf numFmtId="0" fontId="15" fillId="0" borderId="28" xfId="0" applyFont="1" applyBorder="1" applyAlignment="1" applyProtection="1">
      <alignment horizontal="center" vertical="center"/>
      <protection hidden="1"/>
    </xf>
    <xf numFmtId="9" fontId="24" fillId="0" borderId="5" xfId="0" applyNumberFormat="1" applyFont="1" applyBorder="1" applyAlignment="1" applyProtection="1">
      <alignment horizontal="center" vertical="center"/>
      <protection hidden="1"/>
    </xf>
    <xf numFmtId="0" fontId="14" fillId="0" borderId="22" xfId="0" applyFont="1" applyBorder="1" applyAlignment="1" applyProtection="1">
      <alignment horizontal="center" vertical="center"/>
      <protection locked="0"/>
    </xf>
    <xf numFmtId="0" fontId="14" fillId="0" borderId="3" xfId="0" applyFont="1" applyBorder="1" applyAlignment="1" applyProtection="1">
      <alignment horizontal="center" vertical="center"/>
      <protection locked="0"/>
    </xf>
    <xf numFmtId="0" fontId="11" fillId="0" borderId="38" xfId="0" applyFont="1" applyBorder="1" applyAlignment="1" applyProtection="1">
      <alignment horizontal="center" vertical="center"/>
      <protection locked="0"/>
    </xf>
    <xf numFmtId="1" fontId="20" fillId="0" borderId="10" xfId="0" applyNumberFormat="1" applyFont="1" applyBorder="1" applyAlignment="1" applyProtection="1">
      <alignment horizontal="center" vertical="center"/>
      <protection hidden="1"/>
    </xf>
    <xf numFmtId="165" fontId="7" fillId="0" borderId="16" xfId="0" applyNumberFormat="1" applyFont="1" applyBorder="1" applyAlignment="1" applyProtection="1">
      <alignment horizontal="center" vertical="center"/>
      <protection locked="0"/>
    </xf>
    <xf numFmtId="165" fontId="7" fillId="0" borderId="18" xfId="0" applyNumberFormat="1" applyFont="1" applyBorder="1" applyAlignment="1" applyProtection="1">
      <alignment horizontal="center" vertical="center"/>
      <protection locked="0"/>
    </xf>
    <xf numFmtId="0" fontId="12" fillId="0" borderId="31" xfId="0" applyFont="1" applyBorder="1" applyAlignment="1" applyProtection="1">
      <alignment horizontal="center" vertical="center"/>
      <protection locked="0"/>
    </xf>
    <xf numFmtId="0" fontId="12" fillId="0" borderId="25" xfId="0" applyFont="1" applyBorder="1" applyAlignment="1" applyProtection="1">
      <alignment horizontal="center" vertical="center"/>
      <protection locked="0"/>
    </xf>
    <xf numFmtId="0" fontId="12" fillId="0" borderId="64" xfId="0" applyFont="1" applyBorder="1" applyAlignment="1" applyProtection="1">
      <alignment horizontal="center" vertical="center"/>
      <protection locked="0"/>
    </xf>
    <xf numFmtId="0" fontId="12" fillId="0" borderId="24" xfId="0" applyFont="1" applyBorder="1" applyAlignment="1" applyProtection="1">
      <alignment horizontal="center" vertical="center"/>
      <protection locked="0"/>
    </xf>
    <xf numFmtId="0" fontId="12" fillId="0" borderId="32" xfId="0" applyFont="1" applyBorder="1" applyAlignment="1" applyProtection="1">
      <alignment horizontal="center" vertical="center"/>
      <protection locked="0"/>
    </xf>
    <xf numFmtId="0" fontId="12" fillId="0" borderId="65" xfId="0" applyFont="1" applyBorder="1" applyAlignment="1" applyProtection="1">
      <alignment horizontal="center" vertical="center"/>
      <protection locked="0"/>
    </xf>
    <xf numFmtId="0" fontId="15" fillId="0" borderId="21" xfId="0" applyFont="1" applyBorder="1" applyAlignment="1" applyProtection="1">
      <alignment horizontal="center" vertical="center"/>
      <protection hidden="1"/>
    </xf>
    <xf numFmtId="0" fontId="15" fillId="0" borderId="23" xfId="0" applyFont="1" applyBorder="1" applyAlignment="1" applyProtection="1">
      <alignment horizontal="center" vertical="center"/>
      <protection hidden="1"/>
    </xf>
    <xf numFmtId="0" fontId="19" fillId="0" borderId="10" xfId="0" applyFont="1" applyBorder="1" applyAlignment="1" applyProtection="1">
      <alignment horizontal="center" vertical="center"/>
      <protection locked="0"/>
    </xf>
    <xf numFmtId="0" fontId="19" fillId="0" borderId="28" xfId="0" applyFont="1" applyBorder="1" applyAlignment="1" applyProtection="1">
      <alignment horizontal="center" vertical="center"/>
      <protection locked="0"/>
    </xf>
    <xf numFmtId="0" fontId="19" fillId="0" borderId="30" xfId="0" applyFont="1" applyBorder="1" applyAlignment="1" applyProtection="1">
      <alignment horizontal="center" vertical="center"/>
      <protection locked="0"/>
    </xf>
    <xf numFmtId="0" fontId="19" fillId="3" borderId="39" xfId="0" applyFont="1" applyFill="1" applyBorder="1" applyAlignment="1" applyProtection="1">
      <alignment horizontal="center" vertical="center"/>
      <protection locked="0"/>
    </xf>
    <xf numFmtId="0" fontId="19" fillId="3" borderId="40" xfId="0" applyFont="1" applyFill="1" applyBorder="1" applyAlignment="1" applyProtection="1">
      <alignment horizontal="center" vertical="center"/>
      <protection locked="0"/>
    </xf>
    <xf numFmtId="165" fontId="23" fillId="0" borderId="10" xfId="0" applyNumberFormat="1" applyFont="1" applyBorder="1" applyAlignment="1" applyProtection="1">
      <alignment horizontal="center" vertical="center"/>
      <protection hidden="1"/>
    </xf>
    <xf numFmtId="0" fontId="7" fillId="0" borderId="49" xfId="0" applyFont="1" applyBorder="1" applyAlignment="1" applyProtection="1">
      <alignment horizontal="center" vertical="center"/>
      <protection locked="0"/>
    </xf>
    <xf numFmtId="0" fontId="7" fillId="0" borderId="47" xfId="0" applyFont="1" applyBorder="1" applyAlignment="1" applyProtection="1">
      <alignment horizontal="center" vertical="center"/>
      <protection locked="0"/>
    </xf>
    <xf numFmtId="0" fontId="7" fillId="0" borderId="50" xfId="0" applyFont="1" applyBorder="1" applyAlignment="1" applyProtection="1">
      <alignment horizontal="center" vertical="center"/>
      <protection locked="0"/>
    </xf>
    <xf numFmtId="0" fontId="7" fillId="0" borderId="45" xfId="0" applyFont="1" applyBorder="1" applyAlignment="1" applyProtection="1">
      <alignment horizontal="center" vertical="center"/>
      <protection locked="0"/>
    </xf>
    <xf numFmtId="9" fontId="24" fillId="0" borderId="21" xfId="0" applyNumberFormat="1" applyFont="1" applyBorder="1" applyAlignment="1" applyProtection="1">
      <alignment horizontal="center" vertical="center"/>
      <protection hidden="1"/>
    </xf>
    <xf numFmtId="9" fontId="24" fillId="0" borderId="59" xfId="0" applyNumberFormat="1" applyFont="1" applyBorder="1" applyAlignment="1" applyProtection="1">
      <alignment horizontal="center" vertical="center"/>
      <protection hidden="1"/>
    </xf>
    <xf numFmtId="9" fontId="24" fillId="0" borderId="60" xfId="0" applyNumberFormat="1" applyFont="1" applyBorder="1" applyAlignment="1" applyProtection="1">
      <alignment horizontal="center" vertical="center"/>
      <protection hidden="1"/>
    </xf>
    <xf numFmtId="9" fontId="24" fillId="0" borderId="57" xfId="0" applyNumberFormat="1" applyFont="1" applyBorder="1" applyAlignment="1" applyProtection="1">
      <alignment horizontal="center" vertical="center"/>
      <protection hidden="1"/>
    </xf>
    <xf numFmtId="9" fontId="25" fillId="0" borderId="4" xfId="0" applyNumberFormat="1" applyFont="1" applyBorder="1" applyAlignment="1" applyProtection="1">
      <alignment horizontal="center" vertical="center"/>
      <protection locked="0"/>
    </xf>
    <xf numFmtId="165" fontId="23" fillId="0" borderId="47" xfId="0" applyNumberFormat="1" applyFont="1" applyBorder="1" applyAlignment="1" applyProtection="1">
      <alignment horizontal="center" vertical="center"/>
      <protection hidden="1"/>
    </xf>
    <xf numFmtId="0" fontId="11" fillId="0" borderId="69" xfId="0" applyFont="1" applyBorder="1" applyAlignment="1" applyProtection="1">
      <alignment horizontal="center" vertical="center"/>
      <protection locked="0"/>
    </xf>
    <xf numFmtId="0" fontId="11" fillId="0" borderId="67" xfId="0" applyFont="1" applyBorder="1" applyAlignment="1" applyProtection="1">
      <alignment horizontal="center" vertical="center"/>
      <protection locked="0"/>
    </xf>
    <xf numFmtId="0" fontId="11" fillId="0" borderId="68" xfId="0" applyFont="1" applyBorder="1" applyAlignment="1" applyProtection="1">
      <alignment horizontal="center" vertical="center"/>
      <protection locked="0"/>
    </xf>
    <xf numFmtId="9" fontId="24" fillId="0" borderId="10" xfId="0" applyNumberFormat="1" applyFont="1" applyBorder="1" applyAlignment="1" applyProtection="1">
      <alignment horizontal="center" vertical="center"/>
      <protection hidden="1"/>
    </xf>
    <xf numFmtId="9" fontId="24" fillId="0" borderId="23" xfId="0" applyNumberFormat="1" applyFont="1" applyBorder="1" applyAlignment="1" applyProtection="1">
      <alignment horizontal="center" vertical="center"/>
      <protection hidden="1"/>
    </xf>
    <xf numFmtId="166" fontId="23" fillId="0" borderId="47" xfId="0" applyNumberFormat="1" applyFont="1" applyBorder="1" applyAlignment="1" applyProtection="1">
      <alignment horizontal="center" vertical="center"/>
      <protection hidden="1"/>
    </xf>
    <xf numFmtId="0" fontId="14" fillId="0" borderId="8" xfId="0" applyFont="1" applyBorder="1" applyAlignment="1" applyProtection="1">
      <alignment horizontal="center" vertical="center"/>
      <protection locked="0"/>
    </xf>
    <xf numFmtId="0" fontId="14" fillId="0" borderId="7" xfId="0" applyFont="1" applyBorder="1" applyAlignment="1" applyProtection="1">
      <alignment horizontal="center" vertical="center"/>
      <protection locked="0"/>
    </xf>
    <xf numFmtId="14" fontId="18" fillId="0" borderId="56" xfId="0" applyNumberFormat="1" applyFont="1" applyBorder="1" applyAlignment="1" applyProtection="1">
      <alignment horizontal="center" vertical="center"/>
      <protection hidden="1"/>
    </xf>
    <xf numFmtId="14" fontId="18" fillId="0" borderId="52" xfId="0" applyNumberFormat="1" applyFont="1" applyBorder="1" applyAlignment="1" applyProtection="1">
      <alignment horizontal="center" vertical="center"/>
      <protection hidden="1"/>
    </xf>
    <xf numFmtId="14" fontId="18" fillId="0" borderId="57" xfId="0" applyNumberFormat="1" applyFont="1" applyBorder="1" applyAlignment="1" applyProtection="1">
      <alignment horizontal="center" vertical="center"/>
      <protection hidden="1"/>
    </xf>
    <xf numFmtId="0" fontId="14" fillId="0" borderId="9" xfId="0" applyFont="1" applyBorder="1" applyAlignment="1" applyProtection="1">
      <alignment horizontal="center" vertical="center"/>
      <protection locked="0"/>
    </xf>
    <xf numFmtId="0" fontId="19" fillId="0" borderId="39" xfId="0" applyFont="1" applyBorder="1" applyAlignment="1" applyProtection="1">
      <alignment horizontal="center" vertical="center"/>
      <protection locked="0"/>
    </xf>
    <xf numFmtId="0" fontId="19" fillId="0" borderId="40" xfId="0" applyFont="1" applyBorder="1" applyAlignment="1" applyProtection="1">
      <alignment horizontal="center" vertical="center"/>
      <protection locked="0"/>
    </xf>
    <xf numFmtId="1" fontId="20" fillId="0" borderId="28" xfId="0" applyNumberFormat="1" applyFont="1" applyBorder="1" applyAlignment="1" applyProtection="1">
      <alignment horizontal="center" vertical="center"/>
      <protection hidden="1"/>
    </xf>
    <xf numFmtId="1" fontId="20" fillId="0" borderId="30" xfId="0" applyNumberFormat="1" applyFont="1" applyBorder="1" applyAlignment="1" applyProtection="1">
      <alignment horizontal="center" vertical="center"/>
      <protection hidden="1"/>
    </xf>
    <xf numFmtId="164" fontId="20" fillId="0" borderId="10" xfId="0" applyNumberFormat="1" applyFont="1" applyBorder="1" applyAlignment="1" applyProtection="1">
      <alignment horizontal="center" vertical="center"/>
      <protection hidden="1"/>
    </xf>
    <xf numFmtId="164" fontId="20" fillId="3" borderId="39" xfId="0" applyNumberFormat="1" applyFont="1" applyFill="1" applyBorder="1" applyAlignment="1" applyProtection="1">
      <alignment horizontal="center" vertical="center"/>
      <protection locked="0"/>
    </xf>
    <xf numFmtId="164" fontId="20" fillId="3" borderId="40" xfId="0" applyNumberFormat="1" applyFont="1" applyFill="1" applyBorder="1" applyAlignment="1" applyProtection="1">
      <alignment horizontal="center" vertical="center"/>
      <protection locked="0"/>
    </xf>
    <xf numFmtId="164" fontId="20" fillId="0" borderId="28" xfId="0" applyNumberFormat="1" applyFont="1" applyBorder="1" applyAlignment="1" applyProtection="1">
      <alignment horizontal="center" vertical="center"/>
      <protection hidden="1"/>
    </xf>
    <xf numFmtId="164" fontId="20" fillId="0" borderId="30" xfId="0" applyNumberFormat="1" applyFont="1" applyBorder="1" applyAlignment="1" applyProtection="1">
      <alignment horizontal="center" vertical="center"/>
      <protection hidden="1"/>
    </xf>
    <xf numFmtId="0" fontId="17" fillId="0" borderId="52" xfId="0" applyFont="1" applyBorder="1" applyAlignment="1" applyProtection="1">
      <alignment horizontal="center" vertical="center"/>
      <protection locked="0"/>
    </xf>
    <xf numFmtId="0" fontId="17" fillId="0" borderId="44" xfId="0" applyFont="1" applyBorder="1" applyAlignment="1" applyProtection="1">
      <alignment horizontal="center" vertical="center"/>
      <protection locked="0"/>
    </xf>
    <xf numFmtId="9" fontId="20" fillId="0" borderId="28" xfId="1" applyFont="1" applyBorder="1" applyAlignment="1" applyProtection="1">
      <alignment horizontal="center" vertical="center"/>
      <protection hidden="1"/>
    </xf>
    <xf numFmtId="9" fontId="20" fillId="0" borderId="45" xfId="1" applyFont="1" applyBorder="1" applyAlignment="1" applyProtection="1">
      <alignment horizontal="center" vertical="center"/>
      <protection hidden="1"/>
    </xf>
    <xf numFmtId="0" fontId="20" fillId="0" borderId="39" xfId="0" applyFont="1" applyBorder="1" applyAlignment="1" applyProtection="1">
      <alignment horizontal="center" vertical="center"/>
      <protection hidden="1"/>
    </xf>
    <xf numFmtId="0" fontId="20" fillId="0" borderId="46" xfId="0" applyFont="1" applyBorder="1" applyAlignment="1" applyProtection="1">
      <alignment horizontal="center" vertical="center"/>
      <protection hidden="1"/>
    </xf>
    <xf numFmtId="9" fontId="20" fillId="0" borderId="23" xfId="1" applyFont="1" applyBorder="1" applyAlignment="1" applyProtection="1">
      <alignment horizontal="center" vertical="center"/>
      <protection hidden="1"/>
    </xf>
    <xf numFmtId="9" fontId="20" fillId="0" borderId="17" xfId="1" applyFont="1" applyBorder="1" applyAlignment="1" applyProtection="1">
      <alignment horizontal="center" vertical="center"/>
      <protection hidden="1"/>
    </xf>
    <xf numFmtId="0" fontId="12" fillId="0" borderId="63" xfId="0" applyFont="1" applyBorder="1" applyAlignment="1" applyProtection="1">
      <alignment horizontal="center" vertical="center"/>
      <protection locked="0"/>
    </xf>
    <xf numFmtId="0" fontId="12" fillId="0" borderId="36" xfId="0" applyFont="1" applyBorder="1" applyAlignment="1" applyProtection="1">
      <alignment horizontal="center" vertical="center"/>
      <protection locked="0"/>
    </xf>
    <xf numFmtId="0" fontId="12" fillId="0" borderId="62" xfId="0" applyFont="1" applyBorder="1" applyAlignment="1" applyProtection="1">
      <alignment horizontal="center" vertical="center"/>
      <protection locked="0"/>
    </xf>
    <xf numFmtId="0" fontId="12" fillId="0" borderId="4" xfId="0" applyFont="1" applyBorder="1" applyAlignment="1" applyProtection="1">
      <alignment horizontal="center" vertical="center"/>
      <protection locked="0"/>
    </xf>
    <xf numFmtId="0" fontId="27" fillId="0" borderId="19" xfId="0" applyFont="1" applyBorder="1" applyAlignment="1">
      <alignment horizontal="center" vertical="center" wrapText="1"/>
    </xf>
    <xf numFmtId="0" fontId="27" fillId="0" borderId="25" xfId="0" applyFont="1" applyBorder="1" applyAlignment="1">
      <alignment horizontal="center" vertical="center" wrapText="1"/>
    </xf>
    <xf numFmtId="0" fontId="27" fillId="0" borderId="29" xfId="0" applyFont="1" applyBorder="1" applyAlignment="1">
      <alignment horizontal="center" vertical="center" wrapText="1"/>
    </xf>
    <xf numFmtId="0" fontId="27" fillId="0" borderId="41" xfId="0" applyFont="1" applyBorder="1" applyAlignment="1">
      <alignment horizontal="center" vertical="center" wrapText="1"/>
    </xf>
    <xf numFmtId="0" fontId="27" fillId="0" borderId="0" xfId="0" applyFont="1" applyBorder="1" applyAlignment="1">
      <alignment horizontal="center" vertical="center" wrapText="1"/>
    </xf>
    <xf numFmtId="0" fontId="27" fillId="0" borderId="70" xfId="0" applyFont="1" applyBorder="1" applyAlignment="1">
      <alignment horizontal="center" vertical="center" wrapText="1"/>
    </xf>
    <xf numFmtId="0" fontId="27" fillId="0" borderId="20" xfId="0" applyFont="1" applyBorder="1" applyAlignment="1">
      <alignment horizontal="center" vertical="center" wrapText="1"/>
    </xf>
    <xf numFmtId="0" fontId="27" fillId="0" borderId="24" xfId="0" applyFont="1" applyBorder="1" applyAlignment="1">
      <alignment horizontal="center" vertical="center" wrapText="1"/>
    </xf>
    <xf numFmtId="0" fontId="27" fillId="0" borderId="34" xfId="0" applyFont="1" applyBorder="1" applyAlignment="1">
      <alignment horizontal="center" vertical="center" wrapText="1"/>
    </xf>
  </cellXfs>
  <cellStyles count="2">
    <cellStyle name="一般" xfId="0" builtinId="0"/>
    <cellStyle name="百分比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2.xml"/><Relationship Id="rId7" Type="http://schemas.openxmlformats.org/officeDocument/2006/relationships/calcChain" Target="calcChain.xml"/><Relationship Id="rId2" Type="http://schemas.openxmlformats.org/officeDocument/2006/relationships/worksheet" Target="worksheets/sheet1.xml"/><Relationship Id="rId1" Type="http://schemas.openxmlformats.org/officeDocument/2006/relationships/chartsheet" Target="chart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TW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zh-MO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'Shop Briefing'!$A$91:$D$91</c:f>
              <c:strCache>
                <c:ptCount val="4"/>
                <c:pt idx="0">
                  <c:v>M1776 Derrick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strRef>
              <c:f>'Shop Briefing'!$E$89:$P$90</c:f>
              <c:strCache>
                <c:ptCount val="12"/>
                <c:pt idx="1">
                  <c:v>實際</c:v>
                </c:pt>
                <c:pt idx="3">
                  <c:v>月累計</c:v>
                </c:pt>
                <c:pt idx="5">
                  <c:v>单数</c:v>
                </c:pt>
                <c:pt idx="7">
                  <c:v>件数</c:v>
                </c:pt>
                <c:pt idx="9">
                  <c:v>ATV</c:v>
                </c:pt>
                <c:pt idx="11">
                  <c:v>UPT</c:v>
                </c:pt>
              </c:strCache>
            </c:strRef>
          </c:cat>
          <c:val>
            <c:numRef>
              <c:f>'Shop Briefing'!$E$91:$P$91</c:f>
              <c:numCache>
                <c:formatCode>General</c:formatCode>
                <c:ptCount val="12"/>
                <c:pt idx="9" formatCode="0_);[Red]\(0\)">
                  <c:v>0</c:v>
                </c:pt>
                <c:pt idx="11" formatCode="0.0_);[Red]\(0.0\)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F30D-442A-8E8F-2ABEAC10FBF3}"/>
            </c:ext>
          </c:extLst>
        </c:ser>
        <c:ser>
          <c:idx val="1"/>
          <c:order val="1"/>
          <c:tx>
            <c:strRef>
              <c:f>'Shop Briefing'!$A$92:$D$92</c:f>
              <c:strCache>
                <c:ptCount val="4"/>
                <c:pt idx="0">
                  <c:v>M0990 Mia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cat>
            <c:strRef>
              <c:f>'Shop Briefing'!$E$89:$P$90</c:f>
              <c:strCache>
                <c:ptCount val="12"/>
                <c:pt idx="1">
                  <c:v>實際</c:v>
                </c:pt>
                <c:pt idx="3">
                  <c:v>月累計</c:v>
                </c:pt>
                <c:pt idx="5">
                  <c:v>单数</c:v>
                </c:pt>
                <c:pt idx="7">
                  <c:v>件数</c:v>
                </c:pt>
                <c:pt idx="9">
                  <c:v>ATV</c:v>
                </c:pt>
                <c:pt idx="11">
                  <c:v>UPT</c:v>
                </c:pt>
              </c:strCache>
            </c:strRef>
          </c:cat>
          <c:val>
            <c:numRef>
              <c:f>'Shop Briefing'!$E$92:$P$92</c:f>
              <c:numCache>
                <c:formatCode>General</c:formatCode>
                <c:ptCount val="12"/>
                <c:pt idx="9" formatCode="0_);[Red]\(0\)">
                  <c:v>0</c:v>
                </c:pt>
                <c:pt idx="11" formatCode="0.0_);[Red]\(0.0\)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F30D-442A-8E8F-2ABEAC10FBF3}"/>
            </c:ext>
          </c:extLst>
        </c:ser>
        <c:ser>
          <c:idx val="2"/>
          <c:order val="2"/>
          <c:tx>
            <c:strRef>
              <c:f>'Shop Briefing'!$A$93:$D$93</c:f>
              <c:strCache>
                <c:ptCount val="4"/>
                <c:pt idx="0">
                  <c:v>M2767 Christy</c:v>
                </c:pt>
              </c:strCache>
            </c:strRef>
          </c:tx>
          <c:spPr>
            <a:solidFill>
              <a:schemeClr val="accent3"/>
            </a:solidFill>
            <a:ln>
              <a:noFill/>
            </a:ln>
            <a:effectLst/>
          </c:spPr>
          <c:invertIfNegative val="0"/>
          <c:cat>
            <c:strRef>
              <c:f>'Shop Briefing'!$E$89:$P$90</c:f>
              <c:strCache>
                <c:ptCount val="12"/>
                <c:pt idx="1">
                  <c:v>實際</c:v>
                </c:pt>
                <c:pt idx="3">
                  <c:v>月累計</c:v>
                </c:pt>
                <c:pt idx="5">
                  <c:v>单数</c:v>
                </c:pt>
                <c:pt idx="7">
                  <c:v>件数</c:v>
                </c:pt>
                <c:pt idx="9">
                  <c:v>ATV</c:v>
                </c:pt>
                <c:pt idx="11">
                  <c:v>UPT</c:v>
                </c:pt>
              </c:strCache>
            </c:strRef>
          </c:cat>
          <c:val>
            <c:numRef>
              <c:f>'Shop Briefing'!$E$93:$P$93</c:f>
              <c:numCache>
                <c:formatCode>General</c:formatCode>
                <c:ptCount val="12"/>
                <c:pt idx="9" formatCode="0_);[Red]\(0\)">
                  <c:v>0</c:v>
                </c:pt>
                <c:pt idx="11" formatCode="0.0_);[Red]\(0.0\)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F30D-442A-8E8F-2ABEAC10FBF3}"/>
            </c:ext>
          </c:extLst>
        </c:ser>
        <c:ser>
          <c:idx val="3"/>
          <c:order val="3"/>
          <c:tx>
            <c:strRef>
              <c:f>'Shop Briefing'!$A$94:$D$94</c:f>
              <c:strCache>
                <c:ptCount val="4"/>
                <c:pt idx="0">
                  <c:v>M2034 Joanna</c:v>
                </c:pt>
              </c:strCache>
            </c:strRef>
          </c:tx>
          <c:spPr>
            <a:solidFill>
              <a:schemeClr val="accent4"/>
            </a:solidFill>
            <a:ln>
              <a:noFill/>
            </a:ln>
            <a:effectLst/>
          </c:spPr>
          <c:invertIfNegative val="0"/>
          <c:cat>
            <c:strRef>
              <c:f>'Shop Briefing'!$E$89:$P$90</c:f>
              <c:strCache>
                <c:ptCount val="12"/>
                <c:pt idx="1">
                  <c:v>實際</c:v>
                </c:pt>
                <c:pt idx="3">
                  <c:v>月累計</c:v>
                </c:pt>
                <c:pt idx="5">
                  <c:v>单数</c:v>
                </c:pt>
                <c:pt idx="7">
                  <c:v>件数</c:v>
                </c:pt>
                <c:pt idx="9">
                  <c:v>ATV</c:v>
                </c:pt>
                <c:pt idx="11">
                  <c:v>UPT</c:v>
                </c:pt>
              </c:strCache>
            </c:strRef>
          </c:cat>
          <c:val>
            <c:numRef>
              <c:f>'Shop Briefing'!$E$94:$P$94</c:f>
              <c:numCache>
                <c:formatCode>General</c:formatCode>
                <c:ptCount val="12"/>
                <c:pt idx="9" formatCode="0_);[Red]\(0\)">
                  <c:v>0</c:v>
                </c:pt>
                <c:pt idx="11" formatCode="0.0_);[Red]\(0.0\)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F30D-442A-8E8F-2ABEAC10FBF3}"/>
            </c:ext>
          </c:extLst>
        </c:ser>
        <c:ser>
          <c:idx val="4"/>
          <c:order val="4"/>
          <c:tx>
            <c:strRef>
              <c:f>'Shop Briefing'!$A$95:$D$95</c:f>
              <c:strCache>
                <c:ptCount val="4"/>
                <c:pt idx="0">
                  <c:v>M2518 Silver</c:v>
                </c:pt>
              </c:strCache>
            </c:strRef>
          </c:tx>
          <c:spPr>
            <a:solidFill>
              <a:schemeClr val="accent5"/>
            </a:solidFill>
            <a:ln>
              <a:noFill/>
            </a:ln>
            <a:effectLst/>
          </c:spPr>
          <c:invertIfNegative val="0"/>
          <c:cat>
            <c:strRef>
              <c:f>'Shop Briefing'!$E$89:$P$90</c:f>
              <c:strCache>
                <c:ptCount val="12"/>
                <c:pt idx="1">
                  <c:v>實際</c:v>
                </c:pt>
                <c:pt idx="3">
                  <c:v>月累計</c:v>
                </c:pt>
                <c:pt idx="5">
                  <c:v>单数</c:v>
                </c:pt>
                <c:pt idx="7">
                  <c:v>件数</c:v>
                </c:pt>
                <c:pt idx="9">
                  <c:v>ATV</c:v>
                </c:pt>
                <c:pt idx="11">
                  <c:v>UPT</c:v>
                </c:pt>
              </c:strCache>
            </c:strRef>
          </c:cat>
          <c:val>
            <c:numRef>
              <c:f>'Shop Briefing'!$E$95:$P$95</c:f>
              <c:numCache>
                <c:formatCode>General</c:formatCode>
                <c:ptCount val="12"/>
                <c:pt idx="9" formatCode="0_);[Red]\(0\)">
                  <c:v>0</c:v>
                </c:pt>
                <c:pt idx="11" formatCode="0.0_);[Red]\(0.0\)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F30D-442A-8E8F-2ABEAC10FBF3}"/>
            </c:ext>
          </c:extLst>
        </c:ser>
        <c:ser>
          <c:idx val="5"/>
          <c:order val="5"/>
          <c:tx>
            <c:strRef>
              <c:f>'Shop Briefing'!$A$96:$D$96</c:f>
              <c:strCache>
                <c:ptCount val="4"/>
                <c:pt idx="0">
                  <c:v>M2521 Maggie</c:v>
                </c:pt>
              </c:strCache>
            </c:strRef>
          </c:tx>
          <c:spPr>
            <a:solidFill>
              <a:schemeClr val="accent6"/>
            </a:solidFill>
            <a:ln>
              <a:noFill/>
            </a:ln>
            <a:effectLst/>
          </c:spPr>
          <c:invertIfNegative val="0"/>
          <c:cat>
            <c:strRef>
              <c:f>'Shop Briefing'!$E$89:$P$90</c:f>
              <c:strCache>
                <c:ptCount val="12"/>
                <c:pt idx="1">
                  <c:v>實際</c:v>
                </c:pt>
                <c:pt idx="3">
                  <c:v>月累計</c:v>
                </c:pt>
                <c:pt idx="5">
                  <c:v>单数</c:v>
                </c:pt>
                <c:pt idx="7">
                  <c:v>件数</c:v>
                </c:pt>
                <c:pt idx="9">
                  <c:v>ATV</c:v>
                </c:pt>
                <c:pt idx="11">
                  <c:v>UPT</c:v>
                </c:pt>
              </c:strCache>
            </c:strRef>
          </c:cat>
          <c:val>
            <c:numRef>
              <c:f>'Shop Briefing'!$E$96:$P$96</c:f>
              <c:numCache>
                <c:formatCode>General</c:formatCode>
                <c:ptCount val="12"/>
                <c:pt idx="9" formatCode="0_);[Red]\(0\)">
                  <c:v>0</c:v>
                </c:pt>
                <c:pt idx="11" formatCode="0.0_);[Red]\(0.0\)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F30D-442A-8E8F-2ABEAC10FBF3}"/>
            </c:ext>
          </c:extLst>
        </c:ser>
        <c:ser>
          <c:idx val="6"/>
          <c:order val="6"/>
          <c:tx>
            <c:strRef>
              <c:f>'Shop Briefing'!#REF!</c:f>
              <c:strCache>
                <c:ptCount val="1"/>
                <c:pt idx="0">
                  <c:v>#REF!</c:v>
                </c:pt>
              </c:strCache>
            </c:strRef>
          </c:tx>
          <c:spPr>
            <a:solidFill>
              <a:schemeClr val="accent1">
                <a:lumMod val="60000"/>
              </a:schemeClr>
            </a:solidFill>
            <a:ln>
              <a:noFill/>
            </a:ln>
            <a:effectLst/>
          </c:spPr>
          <c:invertIfNegative val="0"/>
          <c:cat>
            <c:strRef>
              <c:f>'Shop Briefing'!$E$89:$P$90</c:f>
              <c:strCache>
                <c:ptCount val="12"/>
                <c:pt idx="1">
                  <c:v>實際</c:v>
                </c:pt>
                <c:pt idx="3">
                  <c:v>月累計</c:v>
                </c:pt>
                <c:pt idx="5">
                  <c:v>单数</c:v>
                </c:pt>
                <c:pt idx="7">
                  <c:v>件数</c:v>
                </c:pt>
                <c:pt idx="9">
                  <c:v>ATV</c:v>
                </c:pt>
                <c:pt idx="11">
                  <c:v>UPT</c:v>
                </c:pt>
              </c:strCache>
            </c:strRef>
          </c:cat>
          <c:val>
            <c:numRef>
              <c:f>'Shop Briefing'!#REF!</c:f>
              <c:numCache>
                <c:formatCode>General</c:formatCode>
                <c:ptCount val="1"/>
                <c:pt idx="0">
                  <c:v>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F30D-442A-8E8F-2ABEAC10FBF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280617464"/>
        <c:axId val="280616480"/>
      </c:barChart>
      <c:catAx>
        <c:axId val="28061746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MO"/>
          </a:p>
        </c:txPr>
        <c:crossAx val="280616480"/>
        <c:crosses val="autoZero"/>
        <c:auto val="1"/>
        <c:lblAlgn val="ctr"/>
        <c:lblOffset val="100"/>
        <c:noMultiLvlLbl val="0"/>
      </c:catAx>
      <c:valAx>
        <c:axId val="280616480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MO"/>
          </a:p>
        </c:txPr>
        <c:crossAx val="280617464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zh-MO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zh-MO"/>
    </a:p>
  </c:txPr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chartsheets/sheet1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1575B876-0722-4629-84E3-7D23EBB81464}">
  <sheetPr/>
  <sheetViews>
    <sheetView zoomScale="121" workbookViewId="0" zoomToFit="1"/>
  </sheetViews>
  <pageMargins left="0.7" right="0.7" top="0.75" bottom="0.75" header="0.3" footer="0.3"/>
  <drawing r:id="rId1"/>
</chartsheet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absoluteAnchor>
    <xdr:pos x="0" y="0"/>
    <xdr:ext cx="9304587" cy="6077107"/>
    <xdr:graphicFrame macro="">
      <xdr:nvGraphicFramePr>
        <xdr:cNvPr id="2" name="圖表 1">
          <a:extLst>
            <a:ext uri="{FF2B5EF4-FFF2-40B4-BE49-F238E27FC236}">
              <a16:creationId xmlns:a16="http://schemas.microsoft.com/office/drawing/2014/main" id="{88BC3E6E-3B47-4089-AD78-1243F296FC6C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T123"/>
  <sheetViews>
    <sheetView tabSelected="1" view="pageBreakPreview" topLeftCell="A64" zoomScale="70" zoomScaleNormal="100" zoomScaleSheetLayoutView="70" workbookViewId="0">
      <selection activeCell="R76" sqref="R76"/>
    </sheetView>
  </sheetViews>
  <sheetFormatPr defaultColWidth="9.140625" defaultRowHeight="15"/>
  <cols>
    <col min="1" max="1" width="9.140625" style="45"/>
    <col min="2" max="2" width="17.7109375" style="45" customWidth="1"/>
    <col min="3" max="3" width="12.5703125" style="45" customWidth="1"/>
    <col min="4" max="20" width="10.140625" style="45" customWidth="1"/>
    <col min="21" max="16384" width="9.140625" style="45"/>
  </cols>
  <sheetData>
    <row r="1" spans="2:20" ht="21.75" customHeight="1" thickBot="1">
      <c r="B1" s="256" t="s">
        <v>254</v>
      </c>
      <c r="C1" s="257"/>
      <c r="D1" s="258"/>
      <c r="E1" s="311">
        <f ca="1">TODAY()</f>
        <v>45940</v>
      </c>
      <c r="F1" s="312"/>
      <c r="G1" s="313"/>
      <c r="H1" s="44"/>
      <c r="I1" s="44"/>
      <c r="J1" s="44"/>
      <c r="K1" s="44"/>
      <c r="L1" s="44"/>
      <c r="M1" s="44"/>
      <c r="N1" s="44"/>
      <c r="O1" s="44"/>
      <c r="P1" s="44"/>
      <c r="Q1" s="44"/>
      <c r="R1" s="44"/>
      <c r="S1" s="44"/>
      <c r="T1" s="44"/>
    </row>
    <row r="2" spans="2:20" s="46" customFormat="1" ht="29.25" customHeight="1">
      <c r="B2" s="332" t="s">
        <v>0</v>
      </c>
      <c r="C2" s="334" t="s">
        <v>1</v>
      </c>
      <c r="D2" s="335"/>
      <c r="E2" s="279" t="s">
        <v>106</v>
      </c>
      <c r="F2" s="283"/>
      <c r="G2" s="279" t="s">
        <v>107</v>
      </c>
      <c r="H2" s="283"/>
      <c r="I2" s="279" t="s">
        <v>98</v>
      </c>
      <c r="J2" s="283"/>
      <c r="K2" s="279" t="s">
        <v>250</v>
      </c>
      <c r="L2" s="283"/>
      <c r="M2" s="279" t="s">
        <v>114</v>
      </c>
      <c r="N2" s="283"/>
      <c r="O2" s="279" t="s">
        <v>115</v>
      </c>
      <c r="P2" s="280"/>
      <c r="Q2" s="103" t="s">
        <v>101</v>
      </c>
      <c r="R2" s="107"/>
      <c r="S2" s="103" t="s">
        <v>101</v>
      </c>
      <c r="T2" s="104"/>
    </row>
    <row r="3" spans="2:20" s="46" customFormat="1" ht="29.25" customHeight="1" thickBot="1">
      <c r="B3" s="333"/>
      <c r="C3" s="47" t="s">
        <v>2</v>
      </c>
      <c r="D3" s="48" t="s">
        <v>3</v>
      </c>
      <c r="E3" s="281"/>
      <c r="F3" s="284"/>
      <c r="G3" s="281"/>
      <c r="H3" s="284"/>
      <c r="I3" s="281"/>
      <c r="J3" s="284"/>
      <c r="K3" s="281"/>
      <c r="L3" s="284"/>
      <c r="M3" s="281"/>
      <c r="N3" s="284"/>
      <c r="O3" s="281"/>
      <c r="P3" s="282"/>
      <c r="Q3" s="105"/>
      <c r="R3" s="108"/>
      <c r="S3" s="105"/>
      <c r="T3" s="106"/>
    </row>
    <row r="4" spans="2:20" s="46" customFormat="1" ht="22.5" customHeight="1">
      <c r="B4" s="49" t="s">
        <v>251</v>
      </c>
      <c r="C4" s="37">
        <v>1105113</v>
      </c>
      <c r="D4" s="75">
        <f>SUM(C4/C5)-1</f>
        <v>18.983960216998192</v>
      </c>
      <c r="E4" s="317">
        <f>SUM(C4/I4)</f>
        <v>46046.375</v>
      </c>
      <c r="F4" s="318"/>
      <c r="G4" s="322">
        <f>SUM(K4/I4)</f>
        <v>4.875</v>
      </c>
      <c r="H4" s="323"/>
      <c r="I4" s="288">
        <v>24</v>
      </c>
      <c r="J4" s="289"/>
      <c r="K4" s="288">
        <v>117</v>
      </c>
      <c r="L4" s="289"/>
      <c r="M4" s="288">
        <v>431</v>
      </c>
      <c r="N4" s="289"/>
      <c r="O4" s="326">
        <f>SUM(I4/M4)*100%</f>
        <v>5.5684454756380508E-2</v>
      </c>
      <c r="P4" s="327"/>
      <c r="Q4" s="103" t="s">
        <v>101</v>
      </c>
      <c r="R4" s="107"/>
      <c r="S4" s="103" t="s">
        <v>101</v>
      </c>
      <c r="T4" s="104"/>
    </row>
    <row r="5" spans="2:20" s="46" customFormat="1" ht="22.5" customHeight="1">
      <c r="B5" s="38" t="s">
        <v>252</v>
      </c>
      <c r="C5" s="39">
        <v>55300</v>
      </c>
      <c r="D5" s="40"/>
      <c r="E5" s="264"/>
      <c r="F5" s="265"/>
      <c r="G5" s="320"/>
      <c r="H5" s="321"/>
      <c r="I5" s="290"/>
      <c r="J5" s="291"/>
      <c r="K5" s="290"/>
      <c r="L5" s="291"/>
      <c r="M5" s="315" t="s">
        <v>101</v>
      </c>
      <c r="N5" s="316"/>
      <c r="O5" s="328" t="s">
        <v>101</v>
      </c>
      <c r="P5" s="329"/>
      <c r="Q5" s="109"/>
      <c r="R5" s="111"/>
      <c r="S5" s="109"/>
      <c r="T5" s="110"/>
    </row>
    <row r="6" spans="2:20" s="46" customFormat="1" ht="22.5" customHeight="1" thickBot="1">
      <c r="B6" s="41" t="s">
        <v>253</v>
      </c>
      <c r="C6" s="42">
        <v>245012</v>
      </c>
      <c r="D6" s="43"/>
      <c r="E6" s="276">
        <f>SUM(C6/I6)</f>
        <v>2076.3728813559323</v>
      </c>
      <c r="F6" s="276"/>
      <c r="G6" s="319">
        <f>SUM(K6/I6)</f>
        <v>3.9152542372881354</v>
      </c>
      <c r="H6" s="319"/>
      <c r="I6" s="287">
        <v>118</v>
      </c>
      <c r="J6" s="287"/>
      <c r="K6" s="287">
        <v>462</v>
      </c>
      <c r="L6" s="287"/>
      <c r="M6" s="287" t="s">
        <v>101</v>
      </c>
      <c r="N6" s="287"/>
      <c r="O6" s="330" t="s">
        <v>101</v>
      </c>
      <c r="P6" s="331"/>
      <c r="Q6" s="105"/>
      <c r="R6" s="108"/>
      <c r="S6" s="105"/>
      <c r="T6" s="106"/>
    </row>
    <row r="7" spans="2:20" ht="4.5" customHeight="1" thickBot="1">
      <c r="B7" s="324"/>
      <c r="C7" s="324"/>
      <c r="D7" s="324"/>
      <c r="E7" s="324"/>
      <c r="F7" s="324"/>
      <c r="G7" s="324"/>
      <c r="H7" s="324"/>
      <c r="I7" s="324"/>
      <c r="J7" s="324"/>
      <c r="K7" s="324"/>
      <c r="L7" s="324"/>
      <c r="M7" s="324"/>
      <c r="N7" s="324"/>
      <c r="O7" s="324"/>
      <c r="P7" s="324"/>
      <c r="Q7" s="324"/>
      <c r="R7" s="324"/>
      <c r="S7" s="324"/>
      <c r="T7" s="325"/>
    </row>
    <row r="8" spans="2:20" ht="24" customHeight="1" thickBot="1">
      <c r="B8" s="267" t="s">
        <v>5</v>
      </c>
      <c r="C8" s="157" t="s">
        <v>9</v>
      </c>
      <c r="D8" s="158"/>
      <c r="E8" s="158"/>
      <c r="F8" s="158"/>
      <c r="G8" s="158"/>
      <c r="H8" s="158"/>
      <c r="I8" s="158"/>
      <c r="J8" s="158"/>
      <c r="K8" s="158"/>
      <c r="L8" s="247"/>
      <c r="M8" s="163" t="s">
        <v>9</v>
      </c>
      <c r="N8" s="158"/>
      <c r="O8" s="158"/>
      <c r="P8" s="158"/>
      <c r="Q8" s="158"/>
      <c r="R8" s="158"/>
      <c r="S8" s="158"/>
      <c r="T8" s="164"/>
    </row>
    <row r="9" spans="2:20" ht="24" customHeight="1" thickBot="1">
      <c r="B9" s="268"/>
      <c r="C9" s="163" t="s">
        <v>6</v>
      </c>
      <c r="D9" s="158"/>
      <c r="E9" s="158"/>
      <c r="F9" s="164"/>
      <c r="G9" s="157" t="s">
        <v>97</v>
      </c>
      <c r="H9" s="158"/>
      <c r="I9" s="158" t="s">
        <v>98</v>
      </c>
      <c r="J9" s="158"/>
      <c r="K9" s="158" t="s">
        <v>258</v>
      </c>
      <c r="L9" s="247"/>
      <c r="M9" s="163" t="s">
        <v>6</v>
      </c>
      <c r="N9" s="158"/>
      <c r="O9" s="158" t="s">
        <v>97</v>
      </c>
      <c r="P9" s="158"/>
      <c r="Q9" s="158" t="s">
        <v>98</v>
      </c>
      <c r="R9" s="158"/>
      <c r="S9" s="158" t="s">
        <v>8</v>
      </c>
      <c r="T9" s="164"/>
    </row>
    <row r="10" spans="2:20" ht="24" customHeight="1">
      <c r="B10" s="268"/>
      <c r="C10" s="261" t="s">
        <v>120</v>
      </c>
      <c r="D10" s="262"/>
      <c r="E10" s="262"/>
      <c r="F10" s="263"/>
      <c r="G10" s="270"/>
      <c r="H10" s="165"/>
      <c r="I10" s="270"/>
      <c r="J10" s="165"/>
      <c r="K10" s="166">
        <f>G10/C4</f>
        <v>0</v>
      </c>
      <c r="L10" s="271"/>
      <c r="M10" s="310"/>
      <c r="N10" s="165"/>
      <c r="O10" s="165"/>
      <c r="P10" s="165"/>
      <c r="Q10" s="165"/>
      <c r="R10" s="165"/>
      <c r="S10" s="166">
        <f>O10/C4</f>
        <v>0</v>
      </c>
      <c r="T10" s="167"/>
    </row>
    <row r="11" spans="2:20" ht="24" customHeight="1">
      <c r="B11" s="268"/>
      <c r="C11" s="182" t="s">
        <v>264</v>
      </c>
      <c r="D11" s="196"/>
      <c r="E11" s="196"/>
      <c r="F11" s="206"/>
      <c r="G11" s="266"/>
      <c r="H11" s="168"/>
      <c r="I11" s="266"/>
      <c r="J11" s="168"/>
      <c r="K11" s="169">
        <f>G11/C4</f>
        <v>0</v>
      </c>
      <c r="L11" s="285"/>
      <c r="M11" s="309"/>
      <c r="N11" s="168"/>
      <c r="O11" s="168"/>
      <c r="P11" s="168"/>
      <c r="Q11" s="168"/>
      <c r="R11" s="168"/>
      <c r="S11" s="169">
        <f>O11/C4</f>
        <v>0</v>
      </c>
      <c r="T11" s="170"/>
    </row>
    <row r="12" spans="2:20" ht="24" customHeight="1">
      <c r="B12" s="268"/>
      <c r="C12" s="182" t="s">
        <v>119</v>
      </c>
      <c r="D12" s="196"/>
      <c r="E12" s="196"/>
      <c r="F12" s="206"/>
      <c r="G12" s="266"/>
      <c r="H12" s="168"/>
      <c r="I12" s="266"/>
      <c r="J12" s="168"/>
      <c r="K12" s="169">
        <f>G12/C4</f>
        <v>0</v>
      </c>
      <c r="L12" s="285"/>
      <c r="M12" s="309"/>
      <c r="N12" s="168"/>
      <c r="O12" s="168"/>
      <c r="P12" s="168"/>
      <c r="Q12" s="168"/>
      <c r="R12" s="168"/>
      <c r="S12" s="169">
        <f>O12/C4</f>
        <v>0</v>
      </c>
      <c r="T12" s="170"/>
    </row>
    <row r="13" spans="2:20" ht="24" customHeight="1">
      <c r="B13" s="268"/>
      <c r="C13" s="182" t="s">
        <v>121</v>
      </c>
      <c r="D13" s="196"/>
      <c r="E13" s="196"/>
      <c r="F13" s="206"/>
      <c r="G13" s="266"/>
      <c r="H13" s="168"/>
      <c r="I13" s="266"/>
      <c r="J13" s="168"/>
      <c r="K13" s="169">
        <f>G13/C4</f>
        <v>0</v>
      </c>
      <c r="L13" s="285"/>
      <c r="M13" s="309"/>
      <c r="N13" s="168"/>
      <c r="O13" s="168"/>
      <c r="P13" s="168"/>
      <c r="Q13" s="168"/>
      <c r="R13" s="168"/>
      <c r="S13" s="169">
        <f>O13/C4</f>
        <v>0</v>
      </c>
      <c r="T13" s="170"/>
    </row>
    <row r="14" spans="2:20" ht="24" customHeight="1">
      <c r="B14" s="268"/>
      <c r="C14" s="182" t="s">
        <v>7</v>
      </c>
      <c r="D14" s="196"/>
      <c r="E14" s="196"/>
      <c r="F14" s="206"/>
      <c r="G14" s="266"/>
      <c r="H14" s="168"/>
      <c r="I14" s="274"/>
      <c r="J14" s="266"/>
      <c r="K14" s="169">
        <f>G14/C4</f>
        <v>0</v>
      </c>
      <c r="L14" s="285"/>
      <c r="M14" s="309"/>
      <c r="N14" s="168"/>
      <c r="O14" s="168"/>
      <c r="P14" s="168"/>
      <c r="Q14" s="168"/>
      <c r="R14" s="168"/>
      <c r="S14" s="169">
        <f>O14/C4</f>
        <v>0</v>
      </c>
      <c r="T14" s="170"/>
    </row>
    <row r="15" spans="2:20" ht="24" customHeight="1" thickBot="1">
      <c r="B15" s="269"/>
      <c r="C15" s="118" t="s">
        <v>249</v>
      </c>
      <c r="D15" s="119"/>
      <c r="E15" s="119"/>
      <c r="F15" s="133"/>
      <c r="G15" s="273"/>
      <c r="H15" s="171"/>
      <c r="I15" s="273"/>
      <c r="J15" s="171"/>
      <c r="K15" s="172">
        <f>G15/C4</f>
        <v>0</v>
      </c>
      <c r="L15" s="286"/>
      <c r="M15" s="314"/>
      <c r="N15" s="171"/>
      <c r="O15" s="171"/>
      <c r="P15" s="171"/>
      <c r="Q15" s="171"/>
      <c r="R15" s="171"/>
      <c r="S15" s="172">
        <f>O15/C4</f>
        <v>0</v>
      </c>
      <c r="T15" s="173"/>
    </row>
    <row r="16" spans="2:20" ht="4.5" customHeight="1" thickBot="1">
      <c r="B16" s="249"/>
      <c r="C16" s="249"/>
      <c r="D16" s="249"/>
      <c r="E16" s="249"/>
      <c r="F16" s="249"/>
      <c r="G16" s="249"/>
      <c r="H16" s="249"/>
      <c r="I16" s="249"/>
      <c r="J16" s="249"/>
      <c r="K16" s="249"/>
      <c r="L16" s="249"/>
      <c r="M16" s="249"/>
      <c r="N16" s="249"/>
      <c r="O16" s="250"/>
      <c r="P16" s="250"/>
      <c r="Q16" s="250"/>
      <c r="R16" s="250"/>
      <c r="S16" s="250"/>
      <c r="T16" s="251"/>
    </row>
    <row r="17" spans="2:20" ht="24" customHeight="1" thickBot="1">
      <c r="B17" s="267" t="s">
        <v>246</v>
      </c>
      <c r="C17" s="163" t="s">
        <v>10</v>
      </c>
      <c r="D17" s="158"/>
      <c r="E17" s="158"/>
      <c r="F17" s="164"/>
      <c r="G17" s="157" t="s">
        <v>11</v>
      </c>
      <c r="H17" s="158"/>
      <c r="I17" s="158" t="s">
        <v>12</v>
      </c>
      <c r="J17" s="158"/>
      <c r="K17" s="158" t="s">
        <v>8</v>
      </c>
      <c r="L17" s="164"/>
      <c r="M17" s="150" t="s">
        <v>247</v>
      </c>
      <c r="N17" s="151"/>
      <c r="O17" s="163" t="s">
        <v>10</v>
      </c>
      <c r="P17" s="158"/>
      <c r="Q17" s="158" t="s">
        <v>11</v>
      </c>
      <c r="R17" s="158"/>
      <c r="S17" s="50" t="s">
        <v>12</v>
      </c>
      <c r="T17" s="51" t="s">
        <v>8</v>
      </c>
    </row>
    <row r="18" spans="2:20" ht="24" customHeight="1">
      <c r="B18" s="268"/>
      <c r="C18" s="115" t="s">
        <v>81</v>
      </c>
      <c r="D18" s="116"/>
      <c r="E18" s="116"/>
      <c r="F18" s="205"/>
      <c r="G18" s="208">
        <f>SUMIFS('Sales receipt'!$K:$K,'Sales receipt'!$M:$M,'Sales receipt'!$M$2,'Sales receipt'!$B:$B,'Sales receipt'!$B$4,'Sales receipt'!$G:$G,'Sales receipt'!$G$6)</f>
        <v>73033</v>
      </c>
      <c r="H18" s="209"/>
      <c r="I18" s="209">
        <f>SUMIFS('Sales receipt'!J:J,'Sales receipt'!M:M,'Sales receipt'!M2,'Sales receipt'!B:B,'Sales receipt'!B4,'Sales receipt'!G:G,'Sales receipt'!G6)</f>
        <v>75</v>
      </c>
      <c r="J18" s="209"/>
      <c r="K18" s="161">
        <f>G18/G34</f>
        <v>8.9077235316215461E-2</v>
      </c>
      <c r="L18" s="272"/>
      <c r="M18" s="152"/>
      <c r="N18" s="153"/>
      <c r="O18" s="197" t="s">
        <v>81</v>
      </c>
      <c r="P18" s="198"/>
      <c r="Q18" s="209">
        <f>SUMIFS('Sales receipt'!K:K,'Sales receipt'!M:M,'Sales receipt'!M3,'Sales receipt'!B:B,'Sales receipt'!B4,'Sales receipt'!G:G,'Sales receipt'!G20)</f>
        <v>75894</v>
      </c>
      <c r="R18" s="209"/>
      <c r="S18" s="18">
        <f>SUMIFS('Sales receipt'!J:J,'Sales receipt'!M:M,'Sales receipt'!M3,'Sales receipt'!B:B,'Sales receipt'!B4,'Sales receipt'!G:G,'Sales receipt'!G20)</f>
        <v>130</v>
      </c>
      <c r="T18" s="76">
        <f>Q18/Q26</f>
        <v>0.18626671378924428</v>
      </c>
    </row>
    <row r="19" spans="2:20" ht="24" customHeight="1">
      <c r="B19" s="268"/>
      <c r="C19" s="182" t="s">
        <v>84</v>
      </c>
      <c r="D19" s="196"/>
      <c r="E19" s="196"/>
      <c r="F19" s="206"/>
      <c r="G19" s="138">
        <f>SUMIFS('Sales receipt'!K:K,'Sales receipt'!M:M,'Sales receipt'!M2,'Sales receipt'!B:B,'Sales receipt'!B4,'Sales receipt'!G:G,'Sales receipt'!G9)</f>
        <v>112166</v>
      </c>
      <c r="H19" s="139"/>
      <c r="I19" s="139">
        <f>SUMIFS('Sales receipt'!J:J,'Sales receipt'!M:M,'Sales receipt'!M2,'Sales receipt'!B:B,'Sales receipt'!B4,'Sales receipt'!G:G,'Sales receipt'!G9)</f>
        <v>128</v>
      </c>
      <c r="J19" s="139"/>
      <c r="K19" s="136">
        <f>G19/G34</f>
        <v>0.13680715808577798</v>
      </c>
      <c r="L19" s="137"/>
      <c r="M19" s="152"/>
      <c r="N19" s="153"/>
      <c r="O19" s="199" t="s">
        <v>182</v>
      </c>
      <c r="P19" s="200"/>
      <c r="Q19" s="139">
        <f>SUMIFS('Sales receipt'!K:K,'Sales receipt'!M:M,'Sales receipt'!M3,'Sales receipt'!B:B,'Sales receipt'!B4,'Sales receipt'!G:G,'Sales receipt'!G21)</f>
        <v>0</v>
      </c>
      <c r="R19" s="139"/>
      <c r="S19" s="19">
        <f>SUMIFS('Sales receipt'!J:J,'Sales receipt'!M:M,'Sales receipt'!M3,'Sales receipt'!B:B,'Sales receipt'!B4,'Sales receipt'!G:G,'Sales receipt'!G21)</f>
        <v>0</v>
      </c>
      <c r="T19" s="77">
        <f>Q19/Q26</f>
        <v>0</v>
      </c>
    </row>
    <row r="20" spans="2:20" ht="24" customHeight="1">
      <c r="B20" s="268"/>
      <c r="C20" s="182" t="s">
        <v>91</v>
      </c>
      <c r="D20" s="196"/>
      <c r="E20" s="196"/>
      <c r="F20" s="206"/>
      <c r="G20" s="138">
        <f>SUMIFS('Sales receipt'!K:K,'Sales receipt'!M:M,'Sales receipt'!M2,'Sales receipt'!B:B,'Sales receipt'!B4,'Sales receipt'!G:G,'Sales receipt'!G17)</f>
        <v>137305</v>
      </c>
      <c r="H20" s="139"/>
      <c r="I20" s="139">
        <f>SUMIFS('Sales receipt'!J:J,'Sales receipt'!M:M,'Sales receipt'!M2,'Sales receipt'!B:B,'Sales receipt'!B4,'Sales receipt'!G:G,'Sales receipt'!G17)</f>
        <v>123</v>
      </c>
      <c r="J20" s="139"/>
      <c r="K20" s="136">
        <f>G20/G34</f>
        <v>0.16746881266130331</v>
      </c>
      <c r="L20" s="137"/>
      <c r="M20" s="152"/>
      <c r="N20" s="153"/>
      <c r="O20" s="201" t="s">
        <v>83</v>
      </c>
      <c r="P20" s="202"/>
      <c r="Q20" s="139">
        <f>SUMIFS('Sales receipt'!K:K,'Sales receipt'!M:M,'Sales receipt'!M3,'Sales receipt'!B:B,'Sales receipt'!B4,'Sales receipt'!G:G,'Sales receipt'!G8)</f>
        <v>31640</v>
      </c>
      <c r="R20" s="139"/>
      <c r="S20" s="19">
        <f>SUMIFS('Sales receipt'!J:J,'Sales receipt'!M:M,'Sales receipt'!M3,'Sales receipt'!B:B,'Sales receipt'!B4,'Sales receipt'!G:G,'Sales receipt'!G8)</f>
        <v>28</v>
      </c>
      <c r="T20" s="77">
        <f>Q20/Q26</f>
        <v>7.7654081011564666E-2</v>
      </c>
    </row>
    <row r="21" spans="2:20" ht="24" customHeight="1">
      <c r="B21" s="268"/>
      <c r="C21" s="182" t="s">
        <v>78</v>
      </c>
      <c r="D21" s="196"/>
      <c r="E21" s="196"/>
      <c r="F21" s="206"/>
      <c r="G21" s="138">
        <f>SUMIFS('Sales receipt'!K:K,'Sales receipt'!M:M,'Sales receipt'!M2,'Sales receipt'!B:B,'Sales receipt'!B4,'Sales receipt'!G:G,'Sales receipt'!G3)</f>
        <v>40998</v>
      </c>
      <c r="H21" s="139"/>
      <c r="I21" s="139">
        <f>SUMIFS('Sales receipt'!J:J,'Sales receipt'!M:M,'Sales receipt'!M2,'Sales receipt'!B:B,'Sales receipt'!B4,'Sales receipt'!G:G,'Sales receipt'!G3)</f>
        <v>23</v>
      </c>
      <c r="J21" s="139"/>
      <c r="K21" s="136">
        <f>G21/G34</f>
        <v>5.0004634801996378E-2</v>
      </c>
      <c r="L21" s="137"/>
      <c r="M21" s="152"/>
      <c r="N21" s="153"/>
      <c r="O21" s="201" t="s">
        <v>90</v>
      </c>
      <c r="P21" s="202"/>
      <c r="Q21" s="139">
        <f>SUMIFS('Sales receipt'!K:K,'Sales receipt'!M:M,'Sales receipt'!M3,'Sales receipt'!B:B,'Sales receipt'!B4,'Sales receipt'!G:G,'Sales receipt'!G16)</f>
        <v>45791</v>
      </c>
      <c r="R21" s="139"/>
      <c r="S21" s="19">
        <f>SUMIFS('Sales receipt'!J:J,'Sales receipt'!M:M,'Sales receipt'!M3,'Sales receipt'!B:B,'Sales receipt'!B4,'Sales receipt'!G:G,'Sales receipt'!G16)</f>
        <v>61</v>
      </c>
      <c r="T21" s="77">
        <f>Q21/Q26</f>
        <v>0.11238489328699613</v>
      </c>
    </row>
    <row r="22" spans="2:20" ht="24" customHeight="1">
      <c r="B22" s="268"/>
      <c r="C22" s="154" t="s">
        <v>82</v>
      </c>
      <c r="D22" s="155"/>
      <c r="E22" s="155"/>
      <c r="F22" s="156"/>
      <c r="G22" s="138">
        <f>SUMIFS('Sales receipt'!K:K,'Sales receipt'!M:M,'Sales receipt'!M2,'Sales receipt'!B:B,'Sales receipt'!B4,'Sales receipt'!G:G,'Sales receipt'!G7)</f>
        <v>79051</v>
      </c>
      <c r="H22" s="139"/>
      <c r="I22" s="139">
        <f>SUMIFS('Sales receipt'!J:J,'Sales receipt'!M:M,'Sales receipt'!M2,'Sales receipt'!B:B,'Sales receipt'!B4,'Sales receipt'!G:G,'Sales receipt'!G7)</f>
        <v>89</v>
      </c>
      <c r="J22" s="139"/>
      <c r="K22" s="136">
        <f>G22/G34</f>
        <v>9.6417298056798273E-2</v>
      </c>
      <c r="L22" s="137"/>
      <c r="M22" s="152"/>
      <c r="N22" s="153"/>
      <c r="O22" s="239" t="s">
        <v>184</v>
      </c>
      <c r="P22" s="240"/>
      <c r="Q22" s="243">
        <f>SUMIFS('Sales receipt'!K:K,'Sales receipt'!M:M,'Sales receipt'!M3,'Sales receipt'!B:B,'Sales receipt'!B4,'Sales receipt'!G:G,'Sales receipt'!G23)</f>
        <v>87912</v>
      </c>
      <c r="R22" s="138"/>
      <c r="S22" s="19">
        <f>SUMIFS('Sales receipt'!J:J,'Sales receipt'!M:M,'Sales receipt'!M3,'Sales receipt'!B:B,'Sales receipt'!B4,'Sales receipt'!G:G,'Sales receipt'!G23)</f>
        <v>76</v>
      </c>
      <c r="T22" s="77">
        <f>Q22/Q26</f>
        <v>0.21576250220887083</v>
      </c>
    </row>
    <row r="23" spans="2:20" ht="24" customHeight="1" thickBot="1">
      <c r="B23" s="268"/>
      <c r="C23" s="154" t="s">
        <v>77</v>
      </c>
      <c r="D23" s="155"/>
      <c r="E23" s="155"/>
      <c r="F23" s="156"/>
      <c r="G23" s="138">
        <f>SUMIFS('Sales receipt'!K:K,'Sales receipt'!M:M,'Sales receipt'!M2,'Sales receipt'!B:B,'Sales receipt'!B4,'Sales receipt'!G:G,'Sales receipt'!G2)</f>
        <v>3348</v>
      </c>
      <c r="H23" s="139"/>
      <c r="I23" s="139">
        <f>SUMIFS('Sales receipt'!J:J,'Sales receipt'!M:M,'Sales receipt'!M2,'Sales receipt'!B:B,'Sales receipt'!B4,'Sales receipt'!G:G,'Sales receipt'!G2)</f>
        <v>4</v>
      </c>
      <c r="J23" s="139"/>
      <c r="K23" s="136">
        <f>G23/G34</f>
        <v>4.0835044957579364E-3</v>
      </c>
      <c r="L23" s="137"/>
      <c r="M23" s="152"/>
      <c r="N23" s="153"/>
      <c r="O23" s="174" t="s">
        <v>201</v>
      </c>
      <c r="P23" s="175"/>
      <c r="Q23" s="193">
        <f>SUMIFS('Sales receipt'!K:K,'Sales receipt'!M:M,'Sales receipt'!M3,'Sales receipt'!B:B,'Sales receipt'!B4,'Sales receipt'!G:G,'Sales receipt'!G66)</f>
        <v>0</v>
      </c>
      <c r="R23" s="193"/>
      <c r="S23" s="78">
        <f>SUMIFS('Sales receipt'!J:J,'Sales receipt'!M:M,'Sales receipt'!M3,'Sales receipt'!B:B,'Sales receipt'!B4,'Sales receipt'!G:G,'Sales receipt'!G66)</f>
        <v>0</v>
      </c>
      <c r="T23" s="79">
        <f>Q23/Q26</f>
        <v>0</v>
      </c>
    </row>
    <row r="24" spans="2:20" ht="24" customHeight="1">
      <c r="B24" s="268"/>
      <c r="C24" s="154" t="s">
        <v>83</v>
      </c>
      <c r="D24" s="155"/>
      <c r="E24" s="155"/>
      <c r="F24" s="156"/>
      <c r="G24" s="138">
        <f>SUMIFS('Sales receipt'!K:K,'Sales receipt'!M:M,'Sales receipt'!M2,'Sales receipt'!B:B,'Sales receipt'!B4,'Sales receipt'!G:G,'Sales receipt'!G8)</f>
        <v>244082</v>
      </c>
      <c r="H24" s="139"/>
      <c r="I24" s="139">
        <f>SUMIFS('Sales receipt'!J:J,'Sales receipt'!M:M,'Sales receipt'!M2,'Sales receipt'!B:B,'Sales receipt'!B4,'Sales receipt'!G:G,'Sales receipt'!G8)</f>
        <v>152</v>
      </c>
      <c r="J24" s="139"/>
      <c r="K24" s="136">
        <f>G24/G34</f>
        <v>0.29770308970537296</v>
      </c>
      <c r="L24" s="137"/>
      <c r="M24" s="176" t="s">
        <v>198</v>
      </c>
      <c r="N24" s="231"/>
      <c r="O24" s="115" t="s">
        <v>13</v>
      </c>
      <c r="P24" s="116"/>
      <c r="Q24" s="209">
        <f>SUM(SUMIFS('Sales receipt'!K:K,'Sales receipt'!M:M,'Sales receipt'!M3,'Sales receipt'!B:B,'Sales receipt'!B4,'Sales receipt'!H:H,{"MALE","男"}))</f>
        <v>207652</v>
      </c>
      <c r="R24" s="209"/>
      <c r="S24" s="18">
        <f>SUM(SUMIFS('Sales receipt'!J:J,'Sales receipt'!M:M,'Sales receipt'!M3,'Sales receipt'!B:B,'Sales receipt'!B4,'Sales receipt'!H:H,{"MALE","男"}))</f>
        <v>257</v>
      </c>
      <c r="T24" s="76">
        <f>Q24/Q26</f>
        <v>0.50964049400168854</v>
      </c>
    </row>
    <row r="25" spans="2:20" ht="24" customHeight="1">
      <c r="B25" s="268"/>
      <c r="C25" s="154" t="s">
        <v>79</v>
      </c>
      <c r="D25" s="155"/>
      <c r="E25" s="155"/>
      <c r="F25" s="156"/>
      <c r="G25" s="138">
        <f>SUMIFS('Sales receipt'!K:K,'Sales receipt'!M:M,'Sales receipt'!M2,'Sales receipt'!B:B,'Sales receipt'!B4,'Sales receipt'!G:G,'Sales receipt'!G4)</f>
        <v>12005</v>
      </c>
      <c r="H25" s="139"/>
      <c r="I25" s="139">
        <f>SUMIFS('Sales receipt'!J:J,'Sales receipt'!M:M,'Sales receipt'!M2,'Sales receipt'!B:B,'Sales receipt'!B4,'Sales receipt'!G:G,'Sales receipt'!G4)</f>
        <v>5</v>
      </c>
      <c r="J25" s="139"/>
      <c r="K25" s="136">
        <f>G25/G34</f>
        <v>1.4642315254353055E-2</v>
      </c>
      <c r="L25" s="137"/>
      <c r="M25" s="178"/>
      <c r="N25" s="232"/>
      <c r="O25" s="182" t="s">
        <v>14</v>
      </c>
      <c r="P25" s="196"/>
      <c r="Q25" s="139">
        <f>SUM(SUMIFS('Sales receipt'!K:K,'Sales receipt'!M:M,'Sales receipt'!M3,'Sales receipt'!B:B,'Sales receipt'!B4,'Sales receipt'!H:H,{"FEMALE","女"}))</f>
        <v>199796</v>
      </c>
      <c r="R25" s="139"/>
      <c r="S25" s="19">
        <f>SUM(SUMIFS('Sales receipt'!J:J,'Sales receipt'!M:M,'Sales receipt'!M3,'Sales receipt'!B:B,'Sales receipt'!B4,'Sales receipt'!H:H,{"FEMALE","女"}))</f>
        <v>229</v>
      </c>
      <c r="T25" s="77">
        <f>Q25/Q26</f>
        <v>0.49035950599831146</v>
      </c>
    </row>
    <row r="26" spans="2:20" ht="24" customHeight="1" thickBot="1">
      <c r="B26" s="268"/>
      <c r="C26" s="154" t="s">
        <v>90</v>
      </c>
      <c r="D26" s="155"/>
      <c r="E26" s="155"/>
      <c r="F26" s="156"/>
      <c r="G26" s="138">
        <f>SUMIFS('Sales receipt'!K:K,'Sales receipt'!M:M,'Sales receipt'!M2,'Sales receipt'!B:B,'Sales receipt'!B4,'Sales receipt'!G:G,'Sales receipt'!G16)</f>
        <v>1188</v>
      </c>
      <c r="H26" s="139"/>
      <c r="I26" s="139">
        <f>SUMIFS('Sales receipt'!J:J,'Sales receipt'!M:M,'Sales receipt'!M2,'Sales receipt'!B:B,'Sales receipt'!B4,'Sales receipt'!G:G,'Sales receipt'!G16)</f>
        <v>2</v>
      </c>
      <c r="J26" s="139"/>
      <c r="K26" s="136">
        <f>G26/G34</f>
        <v>1.4489854662366871E-3</v>
      </c>
      <c r="L26" s="137"/>
      <c r="M26" s="180"/>
      <c r="N26" s="233"/>
      <c r="O26" s="118" t="s">
        <v>15</v>
      </c>
      <c r="P26" s="119"/>
      <c r="Q26" s="235">
        <f>SUMIFS('Sales receipt'!K:K,'Sales receipt'!M:M,'Sales receipt'!M3,'Sales receipt'!B:B,'Sales receipt'!B4)</f>
        <v>407448</v>
      </c>
      <c r="R26" s="235"/>
      <c r="S26" s="20">
        <f>SUMIFS('Sales receipt'!J:J,'Sales receipt'!M:M,'Sales receipt'!M3,'Sales receipt'!B:B,'Sales receipt'!B4)</f>
        <v>486</v>
      </c>
      <c r="T26" s="80">
        <f>Q26/C4</f>
        <v>0.36869351821940383</v>
      </c>
    </row>
    <row r="27" spans="2:20" ht="24" customHeight="1">
      <c r="B27" s="268"/>
      <c r="C27" s="154" t="s">
        <v>181</v>
      </c>
      <c r="D27" s="155"/>
      <c r="E27" s="155"/>
      <c r="F27" s="156"/>
      <c r="G27" s="138">
        <f>SUMIFS('Sales receipt'!K:K,'Sales receipt'!M:M,'Sales receipt'!M2,'Sales receipt'!B:B,'Sales receipt'!B4,'Sales receipt'!G:G,'Sales receipt'!G18)</f>
        <v>26801</v>
      </c>
      <c r="H27" s="139"/>
      <c r="I27" s="139">
        <f>SUMIFS('Sales receipt'!J:J,'Sales receipt'!M:M,'Sales receipt'!M2,'Sales receipt'!B:B,'Sales receipt'!B4,'Sales receipt'!G:G,'Sales receipt'!G18)</f>
        <v>19</v>
      </c>
      <c r="J27" s="139"/>
      <c r="K27" s="136">
        <f>G27/G34</f>
        <v>3.268877060657361E-2</v>
      </c>
      <c r="L27" s="137"/>
      <c r="M27" s="241" t="s">
        <v>16</v>
      </c>
      <c r="N27" s="242"/>
      <c r="O27" s="242"/>
      <c r="P27" s="242"/>
      <c r="Q27" s="244">
        <f>SUMIFS('Sales receipt'!K:K,'Sales receipt'!M:M,'Sales receipt'!M3,'Sales receipt'!B:B,'Sales receipt'!B6)</f>
        <v>114304</v>
      </c>
      <c r="R27" s="209"/>
      <c r="S27" s="18">
        <f>SUMIFS('Sales receipt'!J:J,'Sales receipt'!M:M,'Sales receipt'!M3,'Sales receipt'!B:B,'Sales receipt'!B6)</f>
        <v>139</v>
      </c>
      <c r="T27" s="76">
        <f>Q27/C4</f>
        <v>0.1034319567320265</v>
      </c>
    </row>
    <row r="28" spans="2:20" ht="24" customHeight="1" thickBot="1">
      <c r="B28" s="268"/>
      <c r="C28" s="182" t="s">
        <v>80</v>
      </c>
      <c r="D28" s="196"/>
      <c r="E28" s="196"/>
      <c r="F28" s="206"/>
      <c r="G28" s="138">
        <f>SUMIFS('Sales receipt'!K:K,'Sales receipt'!M:M,'Sales receipt'!M2,'Sales receipt'!B:B,'Sales receipt'!B4,'Sales receipt'!G:G,'Sales receipt'!G5)</f>
        <v>39179</v>
      </c>
      <c r="H28" s="139"/>
      <c r="I28" s="139">
        <f>SUMIFS('Sales receipt'!J:J,'Sales receipt'!M:M,'Sales receipt'!M2,'Sales receipt'!B:B,'Sales receipt'!B4,'Sales receipt'!G:G,'Sales receipt'!G5)</f>
        <v>32</v>
      </c>
      <c r="J28" s="139"/>
      <c r="K28" s="136">
        <f>G28/G34</f>
        <v>4.778602826741344E-2</v>
      </c>
      <c r="L28" s="137"/>
      <c r="M28" s="194" t="s">
        <v>17</v>
      </c>
      <c r="N28" s="195"/>
      <c r="O28" s="195"/>
      <c r="P28" s="195"/>
      <c r="Q28" s="210">
        <f>SUMIFS('Sales receipt'!K:K,'Sales receipt'!M:M,'Sales receipt'!M3,'Sales receipt'!B:B,'Sales receipt'!B5)</f>
        <v>4236</v>
      </c>
      <c r="R28" s="193"/>
      <c r="S28" s="78">
        <f>SUMIFS('Sales receipt'!J:J,'Sales receipt'!M:M,'Sales receipt'!M3,'Sales receipt'!B:B,'Sales receipt'!B5)</f>
        <v>14</v>
      </c>
      <c r="T28" s="79">
        <f>Q28/C4</f>
        <v>3.8330921815235186E-3</v>
      </c>
    </row>
    <row r="29" spans="2:20" ht="24" customHeight="1">
      <c r="B29" s="268"/>
      <c r="C29" s="182" t="s">
        <v>201</v>
      </c>
      <c r="D29" s="196"/>
      <c r="E29" s="196"/>
      <c r="F29" s="206"/>
      <c r="G29" s="138">
        <f>SUMIFS('Sales receipt'!K:K,'Sales receipt'!M:M,'Sales receipt'!M2,'Sales receipt'!B:B,'Sales receipt'!B4,'Sales receipt'!G:G,'Sales receipt'!G66)</f>
        <v>0</v>
      </c>
      <c r="H29" s="139"/>
      <c r="I29" s="139">
        <f>SUMIFS('Sales receipt'!J:J,'Sales receipt'!M:M,'Sales receipt'!M2,'Sales receipt'!B:B,'Sales receipt'!B4,'Sales receipt'!G:G,'Sales receipt'!G66)</f>
        <v>0</v>
      </c>
      <c r="J29" s="139"/>
      <c r="K29" s="136">
        <f>G29/G34</f>
        <v>0</v>
      </c>
      <c r="L29" s="137"/>
      <c r="M29" s="115" t="s">
        <v>248</v>
      </c>
      <c r="N29" s="117"/>
      <c r="O29" s="115" t="s">
        <v>183</v>
      </c>
      <c r="P29" s="205"/>
      <c r="Q29" s="208">
        <f>SUMIFS('Sales receipt'!K:K,'Sales receipt'!M:M,'Sales receipt'!M4,'Sales receipt'!B:B,'Sales receipt'!B4,'Sales receipt'!G:G,'Sales receipt'!G22)</f>
        <v>16330</v>
      </c>
      <c r="R29" s="209"/>
      <c r="S29" s="18">
        <f>SUMIFS('Sales receipt'!J:J,'Sales receipt'!M:M,'Sales receipt'!M4,'Sales receipt'!B:B,'Sales receipt'!B4,'Sales receipt'!G:G,'Sales receipt'!G22)</f>
        <v>13</v>
      </c>
      <c r="T29" s="76">
        <f>Q29/C4</f>
        <v>1.4776769434437927E-2</v>
      </c>
    </row>
    <row r="30" spans="2:20" ht="24" customHeight="1">
      <c r="B30" s="268"/>
      <c r="C30" s="182" t="s">
        <v>201</v>
      </c>
      <c r="D30" s="196"/>
      <c r="E30" s="196"/>
      <c r="F30" s="206"/>
      <c r="G30" s="138">
        <f>SUMIFS('Sales receipt'!K:K,'Sales receipt'!M:M,'Sales receipt'!M2,'Sales receipt'!B:B,'Sales receipt'!B4,'Sales receipt'!G:G,'Sales receipt'!G66)</f>
        <v>0</v>
      </c>
      <c r="H30" s="139"/>
      <c r="I30" s="139">
        <f>SUMIFS('Sales receipt'!J:J,'Sales receipt'!M:M,'Sales receipt'!M2,'Sales receipt'!B:B,'Sales receipt'!B4,'Sales receipt'!G:G,'Sales receipt'!G66)</f>
        <v>0</v>
      </c>
      <c r="J30" s="139"/>
      <c r="K30" s="136">
        <f>G30/G34</f>
        <v>0</v>
      </c>
      <c r="L30" s="137"/>
      <c r="M30" s="182"/>
      <c r="N30" s="183"/>
      <c r="O30" s="182" t="s">
        <v>185</v>
      </c>
      <c r="P30" s="206"/>
      <c r="Q30" s="138">
        <f>SUMIFS('Sales receipt'!K:K,'Sales receipt'!M:M,'Sales receipt'!M4,'Sales receipt'!B:B,'Sales receipt'!B4,'Sales receipt'!G:G,'Sales receipt'!G24)</f>
        <v>7975</v>
      </c>
      <c r="R30" s="139"/>
      <c r="S30" s="19">
        <f>SUMIFS('Sales receipt'!J:J,'Sales receipt'!M:M,'Sales receipt'!M4,'Sales receipt'!B:B,'Sales receipt'!B4,'Sales receipt'!G:G,'Sales receipt'!G24)</f>
        <v>8</v>
      </c>
      <c r="T30" s="77">
        <f>Q30/C4</f>
        <v>7.2164565976511E-3</v>
      </c>
    </row>
    <row r="31" spans="2:20" ht="24" customHeight="1" thickBot="1">
      <c r="B31" s="269"/>
      <c r="C31" s="184" t="s">
        <v>201</v>
      </c>
      <c r="D31" s="275"/>
      <c r="E31" s="275"/>
      <c r="F31" s="211"/>
      <c r="G31" s="207">
        <f>SUMIFS('Sales receipt'!K:K,'Sales receipt'!M:M,'Sales receipt'!M2,'Sales receipt'!B:B,'Sales receipt'!B4,'Sales receipt'!G:G,'Sales receipt'!G66)</f>
        <v>0</v>
      </c>
      <c r="H31" s="193"/>
      <c r="I31" s="193">
        <f>SUMIFS('Sales receipt'!J:J,'Sales receipt'!M:M,'Sales receipt'!M2,'Sales receipt'!B:B,'Sales receipt'!B4,'Sales receipt'!G:G,'Sales receipt'!G66)</f>
        <v>0</v>
      </c>
      <c r="J31" s="193"/>
      <c r="K31" s="159">
        <f>G31/G34</f>
        <v>0</v>
      </c>
      <c r="L31" s="160"/>
      <c r="M31" s="184"/>
      <c r="N31" s="185"/>
      <c r="O31" s="184" t="s">
        <v>201</v>
      </c>
      <c r="P31" s="211"/>
      <c r="Q31" s="207">
        <f>SUMIFS('Sales receipt'!K:K,'Sales receipt'!M:M,'Sales receipt'!M4,'Sales receipt'!B:B,'Sales receipt'!B4,'Sales receipt'!G:G,'Sales receipt'!G66)</f>
        <v>0</v>
      </c>
      <c r="R31" s="193"/>
      <c r="S31" s="78">
        <f>SUMIFS('Sales receipt'!J:J,'Sales receipt'!M:M,'Sales receipt'!M4,'Sales receipt'!B:B,'Sales receipt'!B4,'Sales receipt'!G:G,'Sales receipt'!G66)</f>
        <v>0</v>
      </c>
      <c r="T31" s="79">
        <f>Q31/C4</f>
        <v>0</v>
      </c>
    </row>
    <row r="32" spans="2:20" ht="24" customHeight="1">
      <c r="B32" s="186" t="s">
        <v>200</v>
      </c>
      <c r="C32" s="115" t="s">
        <v>13</v>
      </c>
      <c r="D32" s="116"/>
      <c r="E32" s="116"/>
      <c r="F32" s="205"/>
      <c r="G32" s="208">
        <f>SUM(SUMIFS('Sales receipt'!K:K,'Sales receipt'!M:M,'Sales receipt'!M2,'Sales receipt'!B:B,'Sales receipt'!B4,'Sales receipt'!H:H,{"MALE","男"}))</f>
        <v>441794</v>
      </c>
      <c r="H32" s="209"/>
      <c r="I32" s="209">
        <f>SUM(SUMIFS('Sales receipt'!J:J,'Sales receipt'!M:M,'Sales receipt'!M2,'Sales receipt'!B:B,'Sales receipt'!B4,'Sales receipt'!H:H,{"MALE","男"}))</f>
        <v>382</v>
      </c>
      <c r="J32" s="209"/>
      <c r="K32" s="161">
        <f>G32/G34</f>
        <v>0.53884939820755129</v>
      </c>
      <c r="L32" s="162"/>
      <c r="M32" s="176" t="s">
        <v>199</v>
      </c>
      <c r="N32" s="177"/>
      <c r="O32" s="115" t="s">
        <v>13</v>
      </c>
      <c r="P32" s="205"/>
      <c r="Q32" s="208">
        <f>SUM(SUMIFS('Sales receipt'!K:K,'Sales receipt'!M:M,'Sales receipt'!M4,'Sales receipt'!B:B,'Sales receipt'!B4,'Sales receipt'!H:H,{"MALE","男"}))</f>
        <v>4297</v>
      </c>
      <c r="R32" s="209"/>
      <c r="S32" s="18">
        <f>SUM(SUMIFS('Sales receipt'!J:J,'Sales receipt'!M:M,'Sales receipt'!M4,'Sales receipt'!B:B,'Sales receipt'!B4,'Sales receipt'!H:H,{"MALE","男"}))</f>
        <v>6</v>
      </c>
      <c r="T32" s="76">
        <f>Q32/C4</f>
        <v>3.8882901567532007E-3</v>
      </c>
    </row>
    <row r="33" spans="1:20" ht="24" customHeight="1">
      <c r="B33" s="187"/>
      <c r="C33" s="182" t="s">
        <v>14</v>
      </c>
      <c r="D33" s="196"/>
      <c r="E33" s="196"/>
      <c r="F33" s="206"/>
      <c r="G33" s="138">
        <f>SUM(SUMIFS('Sales receipt'!K:K,'Sales receipt'!M:M,'Sales receipt'!M2,'Sales receipt'!B:B,'Sales receipt'!B4,'Sales receipt'!H:H,{"FEMALE","女"}))</f>
        <v>378090</v>
      </c>
      <c r="H33" s="139"/>
      <c r="I33" s="139">
        <f>SUM(SUMIFS('Sales receipt'!J:J,'Sales receipt'!M:M,'Sales receipt'!M2,'Sales receipt'!B:B,'Sales receipt'!B4,'Sales receipt'!H:H,{"FEMALE","女"}))</f>
        <v>304</v>
      </c>
      <c r="J33" s="139"/>
      <c r="K33" s="136">
        <f>G33/G34</f>
        <v>0.46115060179244871</v>
      </c>
      <c r="L33" s="297"/>
      <c r="M33" s="178"/>
      <c r="N33" s="179"/>
      <c r="O33" s="182" t="s">
        <v>14</v>
      </c>
      <c r="P33" s="206"/>
      <c r="Q33" s="138">
        <f>SUM(SUMIFS('Sales receipt'!K:K,'Sales receipt'!M:M,'Sales receipt'!M4,'Sales receipt'!B:B,'Sales receipt'!B4,'Sales receipt'!H:H,{"FEMALE","女"}))</f>
        <v>20345</v>
      </c>
      <c r="R33" s="139"/>
      <c r="S33" s="19">
        <f>SUM(SUMIFS('Sales receipt'!J:J,'Sales receipt'!M:M,'Sales receipt'!M4,'Sales receipt'!B:B,'Sales receipt'!B4,'Sales receipt'!H:H,{"FEMALE","女"}))</f>
        <v>15</v>
      </c>
      <c r="T33" s="77">
        <f>Q33/C4</f>
        <v>1.8409882066358824E-2</v>
      </c>
    </row>
    <row r="34" spans="1:20" ht="24" customHeight="1" thickBot="1">
      <c r="B34" s="188"/>
      <c r="C34" s="118" t="s">
        <v>15</v>
      </c>
      <c r="D34" s="119"/>
      <c r="E34" s="119"/>
      <c r="F34" s="133"/>
      <c r="G34" s="234">
        <f>SUMIFS('Sales receipt'!K:K,'Sales receipt'!M:M,'Sales receipt'!M2,'Sales receipt'!B:B,'Sales receipt'!B4)</f>
        <v>819884</v>
      </c>
      <c r="H34" s="235"/>
      <c r="I34" s="235">
        <f>SUMIFS('Sales receipt'!J:J,'Sales receipt'!M:M,'Sales receipt'!M2,'Sales receipt'!B:B,'Sales receipt'!B4)</f>
        <v>686</v>
      </c>
      <c r="J34" s="235"/>
      <c r="K34" s="306">
        <f>G34/C4</f>
        <v>0.74190060201988395</v>
      </c>
      <c r="L34" s="307"/>
      <c r="M34" s="180"/>
      <c r="N34" s="181"/>
      <c r="O34" s="118" t="s">
        <v>15</v>
      </c>
      <c r="P34" s="133"/>
      <c r="Q34" s="234">
        <f>SUMIFS('Sales receipt'!K:K,'Sales receipt'!M:M,'Sales receipt'!M4,'Sales receipt'!B:B,'Sales receipt'!B4)</f>
        <v>25563</v>
      </c>
      <c r="R34" s="235"/>
      <c r="S34" s="20">
        <f>SUMIFS('Sales receipt'!J:J,'Sales receipt'!M:M,'Sales receipt'!M4,'Sales receipt'!B:B,'Sales receipt'!B4)</f>
        <v>22</v>
      </c>
      <c r="T34" s="80">
        <f>Q34/C4</f>
        <v>2.3131571160596248E-2</v>
      </c>
    </row>
    <row r="35" spans="1:20" ht="24" customHeight="1" thickBot="1">
      <c r="B35" s="163" t="s">
        <v>16</v>
      </c>
      <c r="C35" s="158"/>
      <c r="D35" s="158"/>
      <c r="E35" s="158"/>
      <c r="F35" s="158"/>
      <c r="G35" s="237">
        <f>SUMIFS('Sales receipt'!K:K,'Sales receipt'!M:M,'Sales receipt'!M2,'Sales receipt'!B:B,'Sales receipt'!B6)</f>
        <v>150528</v>
      </c>
      <c r="H35" s="237"/>
      <c r="I35" s="237">
        <f>SUMIFS('Sales receipt'!J:J,'Sales receipt'!M:M,'Sales receipt'!M2,'Sales receipt'!B:B,'Sales receipt'!B6)</f>
        <v>158</v>
      </c>
      <c r="J35" s="237"/>
      <c r="K35" s="298">
        <f>G35/C4</f>
        <v>0.13621050517005953</v>
      </c>
      <c r="L35" s="299"/>
      <c r="M35" s="163" t="s">
        <v>16</v>
      </c>
      <c r="N35" s="158"/>
      <c r="O35" s="158"/>
      <c r="P35" s="247"/>
      <c r="Q35" s="236">
        <f>SUMIFS('Sales receipt'!K:K,'Sales receipt'!M:M,'Sales receipt'!M4,'Sales receipt'!B:B,'Sales receipt'!B6)</f>
        <v>68829</v>
      </c>
      <c r="R35" s="237"/>
      <c r="S35" s="81">
        <f>SUMIFS('Sales receipt'!J:J,'Sales receipt'!M:M,'Sales receipt'!M4,'Sales receipt'!B:B,'Sales receipt'!B6)</f>
        <v>77</v>
      </c>
      <c r="T35" s="82">
        <f>Q35/C4</f>
        <v>6.228231864071819E-2</v>
      </c>
    </row>
    <row r="36" spans="1:20" ht="24" customHeight="1" thickBot="1">
      <c r="B36" s="245" t="s">
        <v>17</v>
      </c>
      <c r="C36" s="246"/>
      <c r="D36" s="246"/>
      <c r="E36" s="246"/>
      <c r="F36" s="157"/>
      <c r="G36" s="101">
        <f>SUMIFS('Sales receipt'!K:K,'Sales receipt'!M:M,'Sales receipt'!M2,'Sales receipt'!B:B,'Sales receipt'!B5)</f>
        <v>19122</v>
      </c>
      <c r="H36" s="102"/>
      <c r="I36" s="101">
        <f>SUMIFS('Sales receipt'!J:J,'Sales receipt'!M:M,'Sales receipt'!M2,'Sales receipt'!B:B,'Sales receipt'!B5)</f>
        <v>120</v>
      </c>
      <c r="J36" s="102"/>
      <c r="K36" s="299">
        <f>G36/C4</f>
        <v>1.7303207907245686E-2</v>
      </c>
      <c r="L36" s="300"/>
      <c r="M36" s="245" t="s">
        <v>17</v>
      </c>
      <c r="N36" s="246"/>
      <c r="O36" s="246"/>
      <c r="P36" s="246"/>
      <c r="Q36" s="238">
        <f>SUMIFS('Sales receipt'!K:K,'Sales receipt'!M:M,'Sales receipt'!M4,'Sales receipt'!B:B,'Sales receipt'!B5)</f>
        <v>5190</v>
      </c>
      <c r="R36" s="102"/>
      <c r="S36" s="81">
        <f>SUMIFS('Sales receipt'!J:J,'Sales receipt'!M:M,'Sales receipt'!M4,'Sales receipt'!B:B,'Sales receipt'!B5)</f>
        <v>48</v>
      </c>
      <c r="T36" s="82">
        <f>Q36/C4</f>
        <v>4.696352318722158E-3</v>
      </c>
    </row>
    <row r="37" spans="1:20" ht="8.25" customHeight="1">
      <c r="B37" s="52"/>
      <c r="C37" s="52"/>
      <c r="D37" s="52"/>
      <c r="E37" s="52"/>
      <c r="F37" s="52"/>
      <c r="G37" s="53"/>
      <c r="H37" s="53"/>
      <c r="I37" s="53"/>
      <c r="J37" s="53"/>
      <c r="K37" s="54"/>
      <c r="L37" s="54"/>
      <c r="M37" s="52"/>
      <c r="N37" s="52"/>
      <c r="O37" s="52"/>
      <c r="P37" s="52"/>
      <c r="Q37" s="55"/>
      <c r="R37" s="56"/>
      <c r="S37" s="55"/>
      <c r="T37" s="56"/>
    </row>
    <row r="38" spans="1:20" ht="8.25" customHeight="1">
      <c r="B38" s="52"/>
      <c r="C38" s="52"/>
      <c r="D38" s="52"/>
      <c r="E38" s="52"/>
      <c r="F38" s="52"/>
      <c r="G38" s="53"/>
      <c r="H38" s="53"/>
      <c r="I38" s="53"/>
      <c r="J38" s="53"/>
      <c r="K38" s="54"/>
      <c r="L38" s="54"/>
      <c r="M38" s="52"/>
      <c r="N38" s="52"/>
      <c r="O38" s="52"/>
      <c r="P38" s="52"/>
      <c r="Q38" s="55"/>
      <c r="R38" s="56"/>
      <c r="S38" s="55"/>
      <c r="T38" s="56"/>
    </row>
    <row r="39" spans="1:20" ht="8.25" customHeight="1" thickBot="1">
      <c r="B39" s="52"/>
      <c r="C39" s="52"/>
      <c r="D39" s="52"/>
      <c r="E39" s="52"/>
      <c r="F39" s="52"/>
      <c r="G39" s="53"/>
      <c r="H39" s="53"/>
      <c r="I39" s="53"/>
      <c r="J39" s="53"/>
      <c r="K39" s="54"/>
      <c r="L39" s="54"/>
      <c r="M39" s="52"/>
      <c r="N39" s="52"/>
      <c r="O39" s="52"/>
      <c r="P39" s="52"/>
      <c r="Q39" s="55"/>
      <c r="R39" s="56"/>
      <c r="S39" s="55"/>
      <c r="T39" s="56"/>
    </row>
    <row r="40" spans="1:20" ht="33" customHeight="1">
      <c r="A40" s="203"/>
      <c r="B40" s="192" t="s">
        <v>101</v>
      </c>
      <c r="C40" s="189" t="s">
        <v>22</v>
      </c>
      <c r="D40" s="190"/>
      <c r="E40" s="191" t="s">
        <v>188</v>
      </c>
      <c r="F40" s="192"/>
      <c r="G40" s="189" t="s">
        <v>265</v>
      </c>
      <c r="H40" s="190"/>
      <c r="I40" s="259" t="s">
        <v>189</v>
      </c>
      <c r="J40" s="260"/>
      <c r="K40" s="189" t="s">
        <v>23</v>
      </c>
      <c r="L40" s="190"/>
      <c r="M40" s="191" t="s">
        <v>190</v>
      </c>
      <c r="N40" s="192"/>
      <c r="O40" s="189" t="s">
        <v>191</v>
      </c>
      <c r="P40" s="190"/>
      <c r="Q40" s="253" t="s">
        <v>192</v>
      </c>
      <c r="R40" s="254"/>
      <c r="S40" s="147" t="s">
        <v>193</v>
      </c>
      <c r="T40" s="252"/>
    </row>
    <row r="41" spans="1:20" ht="33" customHeight="1" thickBot="1">
      <c r="A41" s="204"/>
      <c r="B41" s="248"/>
      <c r="C41" s="57" t="s">
        <v>99</v>
      </c>
      <c r="D41" s="58" t="s">
        <v>100</v>
      </c>
      <c r="E41" s="59" t="s">
        <v>99</v>
      </c>
      <c r="F41" s="60" t="s">
        <v>100</v>
      </c>
      <c r="G41" s="57" t="s">
        <v>99</v>
      </c>
      <c r="H41" s="58" t="s">
        <v>100</v>
      </c>
      <c r="I41" s="59" t="s">
        <v>99</v>
      </c>
      <c r="J41" s="60" t="s">
        <v>100</v>
      </c>
      <c r="K41" s="57" t="s">
        <v>99</v>
      </c>
      <c r="L41" s="58" t="s">
        <v>100</v>
      </c>
      <c r="M41" s="59" t="s">
        <v>99</v>
      </c>
      <c r="N41" s="60" t="s">
        <v>100</v>
      </c>
      <c r="O41" s="57" t="s">
        <v>99</v>
      </c>
      <c r="P41" s="58" t="s">
        <v>100</v>
      </c>
      <c r="Q41" s="59" t="s">
        <v>99</v>
      </c>
      <c r="R41" s="60" t="s">
        <v>100</v>
      </c>
      <c r="S41" s="57" t="s">
        <v>99</v>
      </c>
      <c r="T41" s="58" t="s">
        <v>100</v>
      </c>
    </row>
    <row r="42" spans="1:20" ht="33" customHeight="1">
      <c r="A42" s="144" t="s">
        <v>259</v>
      </c>
      <c r="B42" s="61" t="s">
        <v>102</v>
      </c>
      <c r="C42" s="25">
        <f>SUMIFS('Sales receipt'!K:K,'Sales receipt'!$M:$M,'Sales receipt'!M$2,'Sales receipt'!$A:$A,'Sales receipt'!$A$2,'Sales receipt'!$B:$B,'Sales receipt'!B4)</f>
        <v>86043</v>
      </c>
      <c r="D42" s="26">
        <f>SUMIFS('Sales receipt'!$J:$J,'Sales receipt'!$M:$M,'Sales receipt'!$M$2,'Sales receipt'!$A:$A,'Sales receipt'!$A$2,'Sales receipt'!$B:$B,'Sales receipt'!B4)</f>
        <v>64</v>
      </c>
      <c r="E42" s="27">
        <f>SUMIFS('Sales receipt'!K:K,'Sales receipt'!M:M,'Sales receipt'!M2,'Sales receipt'!A:A,'Sales receipt'!A3,'Sales receipt'!B:B,'Sales receipt'!B4)</f>
        <v>125716</v>
      </c>
      <c r="F42" s="28">
        <f>SUMIFS('Sales receipt'!J:J,'Sales receipt'!M:M,'Sales receipt'!M2,'Sales receipt'!A:A,'Sales receipt'!A3,'Sales receipt'!B:B,'Sales receipt'!B4)</f>
        <v>106</v>
      </c>
      <c r="G42" s="25">
        <f>SUMIFS('Sales receipt'!K:K,'Sales receipt'!M:M,'Sales receipt'!M2,'Sales receipt'!A:A,'Sales receipt'!A4,'Sales receipt'!B:B,'Sales receipt'!B4)</f>
        <v>73560</v>
      </c>
      <c r="H42" s="26">
        <f>SUMIFS('Sales receipt'!J:J,'Sales receipt'!M:M,'Sales receipt'!M2,'Sales receipt'!A:A,'Sales receipt'!A4,'Sales receipt'!B:B,'Sales receipt'!B4)</f>
        <v>64</v>
      </c>
      <c r="I42" s="27">
        <f>SUMIFS('Sales receipt'!K:K,'Sales receipt'!M:M,'Sales receipt'!M2,'Sales receipt'!A:A,'Sales receipt'!A5,'Sales receipt'!B:B,'Sales receipt'!B4)</f>
        <v>113719</v>
      </c>
      <c r="J42" s="28">
        <f>SUMIFS('Sales receipt'!J:J,'Sales receipt'!M:M,'Sales receipt'!M2,'Sales receipt'!A:A,'Sales receipt'!A5,'Sales receipt'!B:B,'Sales receipt'!B4)</f>
        <v>104</v>
      </c>
      <c r="K42" s="25">
        <f>SUMIFS('Sales receipt'!K:K,'Sales receipt'!M:M,'Sales receipt'!M2,'Sales receipt'!A:A,'Sales receipt'!A6,'Sales receipt'!B:B,'Sales receipt'!B4)</f>
        <v>76632</v>
      </c>
      <c r="L42" s="26">
        <f>SUMIFS('Sales receipt'!J:J,'Sales receipt'!M:M,'Sales receipt'!M2,'Sales receipt'!A:A,'Sales receipt'!A6,'Sales receipt'!B:B,'Sales receipt'!B4)</f>
        <v>63</v>
      </c>
      <c r="M42" s="27">
        <f>SUMIFS('Sales receipt'!K:K,'Sales receipt'!M:M,'Sales receipt'!M2,'Sales receipt'!A:A,'Sales receipt'!A7,'Sales receipt'!B:B,'Sales receipt'!B4)</f>
        <v>58807</v>
      </c>
      <c r="N42" s="28">
        <f>SUMIFS('Sales receipt'!J:J,'Sales receipt'!M:M,'Sales receipt'!M2,'Sales receipt'!A:A,'Sales receipt'!A7,'Sales receipt'!B:B,'Sales receipt'!B4)</f>
        <v>53</v>
      </c>
      <c r="O42" s="25">
        <f>SUMIFS('Sales receipt'!K:K,'Sales receipt'!M:M,'Sales receipt'!M2,'Sales receipt'!A:A,'Sales receipt'!A8,'Sales receipt'!B:B,'Sales receipt'!B4)</f>
        <v>113548</v>
      </c>
      <c r="P42" s="26">
        <f>SUMIFS('Sales receipt'!J:J,'Sales receipt'!M:M,'Sales receipt'!M2,'Sales receipt'!A:A,'Sales receipt'!A8,'Sales receipt'!B:B,'Sales receipt'!B4)</f>
        <v>89</v>
      </c>
      <c r="Q42" s="27">
        <f>SUMIFS('Sales receipt'!K:K,'Sales receipt'!M:M,'Sales receipt'!M2,'Sales receipt'!A:A,'Sales receipt'!A9,'Sales receipt'!B:B,'Sales receipt'!B4)</f>
        <v>94822</v>
      </c>
      <c r="R42" s="28">
        <f>SUMIFS('Sales receipt'!J:J,'Sales receipt'!M:M,'Sales receipt'!M2,'Sales receipt'!A:A,'Sales receipt'!A9,'Sales receipt'!B:B,'Sales receipt'!B4)</f>
        <v>79</v>
      </c>
      <c r="S42" s="25">
        <f>SUMIFS('Sales receipt'!K:K,'Sales receipt'!M:M,'Sales receipt'!M2,'Sales receipt'!A:A,'Sales receipt'!A10,'Sales receipt'!B:B,'Sales receipt'!B4)</f>
        <v>77037</v>
      </c>
      <c r="T42" s="26">
        <f>SUMIFS('Sales receipt'!J:J,'Sales receipt'!M:M,'Sales receipt'!M2,'Sales receipt'!A:A,'Sales receipt'!A10,'Sales receipt'!B:B,'Sales receipt'!B4)</f>
        <v>64</v>
      </c>
    </row>
    <row r="43" spans="1:20" ht="33" customHeight="1">
      <c r="A43" s="145"/>
      <c r="B43" s="62" t="s">
        <v>117</v>
      </c>
      <c r="C43" s="29">
        <f>SUMIFS('Sales receipt'!K:K,'Sales receipt'!M:M,'Sales receipt'!M2,'Sales receipt'!A:A,'Sales receipt'!A2,'Sales receipt'!B:B,'Sales receipt'!B4,'Sales receipt'!G:G,'Sales receipt'!G6)</f>
        <v>7215</v>
      </c>
      <c r="D43" s="30">
        <f>SUMIFS('Sales receipt'!J:J,'Sales receipt'!M:M,'Sales receipt'!M2,'Sales receipt'!A:A,'Sales receipt'!A2,'Sales receipt'!B:B,'Sales receipt'!B4,'Sales receipt'!G:G,'Sales receipt'!G6)</f>
        <v>6</v>
      </c>
      <c r="E43" s="31">
        <f>SUMIFS('Sales receipt'!K:K,'Sales receipt'!M:M,'Sales receipt'!M2,'Sales receipt'!A:A,'Sales receipt'!A3,'Sales receipt'!B:B,'Sales receipt'!B4,'Sales receipt'!G:G,'Sales receipt'!G6)</f>
        <v>15565</v>
      </c>
      <c r="F43" s="32">
        <f>SUMIFS('Sales receipt'!J:J,'Sales receipt'!M:M,'Sales receipt'!M2,'Sales receipt'!A:A,'Sales receipt'!A3,'Sales receipt'!B:B,'Sales receipt'!B4,'Sales receipt'!G:G,'Sales receipt'!G6)</f>
        <v>16</v>
      </c>
      <c r="G43" s="29">
        <f>SUMIFS('Sales receipt'!K:K,'Sales receipt'!M:M,'Sales receipt'!M2,'Sales receipt'!A:A,'Sales receipt'!A4,'Sales receipt'!B:B,'Sales receipt'!B4,'Sales receipt'!G:G,'Sales receipt'!G6)</f>
        <v>16324</v>
      </c>
      <c r="H43" s="30">
        <f>SUMIFS('Sales receipt'!J:J,'Sales receipt'!M:M,'Sales receipt'!M2,'Sales receipt'!A:A,'Sales receipt'!A4,'Sales receipt'!B:B,'Sales receipt'!B4,'Sales receipt'!G:G,'Sales receipt'!G6)</f>
        <v>14</v>
      </c>
      <c r="I43" s="31">
        <f>SUMIFS('Sales receipt'!K:K,'Sales receipt'!M:M,'Sales receipt'!M2,'Sales receipt'!A:A,'Sales receipt'!A5,'Sales receipt'!B:B,'Sales receipt'!B4,'Sales receipt'!G:G,'Sales receipt'!G6)</f>
        <v>7749</v>
      </c>
      <c r="J43" s="32">
        <f>SUMIFS('Sales receipt'!J:J,'Sales receipt'!M:M,'Sales receipt'!M2,'Sales receipt'!A:A,'Sales receipt'!A5,'Sales receipt'!B:B,'Sales receipt'!B4,'Sales receipt'!G:G,'Sales receipt'!G6)</f>
        <v>11</v>
      </c>
      <c r="K43" s="29">
        <f>SUMIFS('Sales receipt'!K:K,'Sales receipt'!M:M,'Sales receipt'!M2,'Sales receipt'!A:A,'Sales receipt'!A6,'Sales receipt'!B:B,'Sales receipt'!B4,'Sales receipt'!G:G,'Sales receipt'!G6)</f>
        <v>4144</v>
      </c>
      <c r="L43" s="30">
        <f>SUMIFS('Sales receipt'!J:J,'Sales receipt'!M:M,'Sales receipt'!M2,'Sales receipt'!A:A,'Sales receipt'!A6,'Sales receipt'!B:B,'Sales receipt'!B4,'Sales receipt'!G:G,'Sales receipt'!G6)</f>
        <v>4</v>
      </c>
      <c r="M43" s="31">
        <f>SUMIFS('Sales receipt'!K:K,'Sales receipt'!M:M,'Sales receipt'!M2,'Sales receipt'!A:A,'Sales receipt'!A7,'Sales receipt'!B:B,'Sales receipt'!B4,'Sales receipt'!G:G,'Sales receipt'!G6)</f>
        <v>5087</v>
      </c>
      <c r="N43" s="32">
        <f>SUMIFS('Sales receipt'!J:J,'Sales receipt'!M:M,'Sales receipt'!M2,'Sales receipt'!A:A,'Sales receipt'!A7,'Sales receipt'!B:B,'Sales receipt'!B4,'Sales receipt'!G:G,'Sales receipt'!G6)</f>
        <v>6</v>
      </c>
      <c r="O43" s="29">
        <f>SUMIFS('Sales receipt'!K:K,'Sales receipt'!M:M,'Sales receipt'!M2,'Sales receipt'!A:A,'Sales receipt'!A8,'Sales receipt'!B:B,'Sales receipt'!B4,'Sales receipt'!G:G,'Sales receipt'!G6)</f>
        <v>3397</v>
      </c>
      <c r="P43" s="30">
        <f>SUMIFS('Sales receipt'!J:J,'Sales receipt'!M:M,'Sales receipt'!M2,'Sales receipt'!A:A,'Sales receipt'!A8,'Sales receipt'!B:B,'Sales receipt'!B4,'Sales receipt'!G:G,'Sales receipt'!G6)</f>
        <v>4</v>
      </c>
      <c r="Q43" s="31">
        <f>SUMIFS('Sales receipt'!K:K,'Sales receipt'!M:M,'Sales receipt'!M2,'Sales receipt'!A:A,'Sales receipt'!A9,'Sales receipt'!B:B,'Sales receipt'!B4,'Sales receipt'!G:G,'Sales receipt'!G6)</f>
        <v>8299</v>
      </c>
      <c r="R43" s="32">
        <f>SUMIFS('Sales receipt'!J:J,'Sales receipt'!M:M,'Sales receipt'!M2,'Sales receipt'!A:A,'Sales receipt'!A9,'Sales receipt'!B:B,'Sales receipt'!B4,'Sales receipt'!G:G,'Sales receipt'!G6)</f>
        <v>9</v>
      </c>
      <c r="S43" s="29">
        <f>SUMIFS('Sales receipt'!K:K,'Sales receipt'!M:M,'Sales receipt'!M2,'Sales receipt'!A:A,'Sales receipt'!A10,'Sales receipt'!B:B,'Sales receipt'!B4,'Sales receipt'!G:G,'Sales receipt'!G6)</f>
        <v>5253</v>
      </c>
      <c r="T43" s="30">
        <f>SUMIFS('Sales receipt'!J:J,'Sales receipt'!M:M,'Sales receipt'!M2,'Sales receipt'!A:A,'Sales receipt'!A10,'Sales receipt'!B:B,'Sales receipt'!B4,'Sales receipt'!G:G,'Sales receipt'!G6)</f>
        <v>5</v>
      </c>
    </row>
    <row r="44" spans="1:20" ht="33" customHeight="1">
      <c r="A44" s="145"/>
      <c r="B44" s="62" t="s">
        <v>84</v>
      </c>
      <c r="C44" s="29">
        <f>SUMIFS('Sales receipt'!K:K,'Sales receipt'!M:M,'Sales receipt'!M2,'Sales receipt'!A:A,'Sales receipt'!A2,'Sales receipt'!B:B,'Sales receipt'!B4,'Sales receipt'!G:G,'Sales receipt'!G9)</f>
        <v>9502</v>
      </c>
      <c r="D44" s="30">
        <f>SUMIFS('Sales receipt'!J:J,'Sales receipt'!M:M,'Sales receipt'!M2,'Sales receipt'!A:A,'Sales receipt'!A2,'Sales receipt'!B:B,'Sales receipt'!B4,'Sales receipt'!G:G,'Sales receipt'!G9)</f>
        <v>11</v>
      </c>
      <c r="E44" s="31">
        <f>SUMIFS('Sales receipt'!K:K,'Sales receipt'!M:M,'Sales receipt'!M2,'Sales receipt'!A:A,'Sales receipt'!A3,'Sales receipt'!B:B,'Sales receipt'!B4,'Sales receipt'!G:G,'Sales receipt'!G9)</f>
        <v>21838</v>
      </c>
      <c r="F44" s="32">
        <f>SUMIFS('Sales receipt'!J:J,'Sales receipt'!M:M,'Sales receipt'!M2,'Sales receipt'!A:A,'Sales receipt'!A3,'Sales receipt'!B:B,'Sales receipt'!B4,'Sales receipt'!G:G,'Sales receipt'!G9)</f>
        <v>25</v>
      </c>
      <c r="G44" s="29">
        <f>SUMIFS('Sales receipt'!K:K,'Sales receipt'!M:M,'Sales receipt'!M2,'Sales receipt'!A:A,'Sales receipt'!A4,'Sales receipt'!B:B,'Sales receipt'!B4,'Sales receipt'!G:G,'Sales receipt'!G9)</f>
        <v>10323</v>
      </c>
      <c r="H44" s="30">
        <f>SUMIFS('Sales receipt'!J:J,'Sales receipt'!M:M,'Sales receipt'!M2,'Sales receipt'!A:A,'Sales receipt'!A4,'Sales receipt'!B:B,'Sales receipt'!B4,'Sales receipt'!G:G,'Sales receipt'!G9)</f>
        <v>11</v>
      </c>
      <c r="I44" s="31">
        <f>SUMIFS('Sales receipt'!K:K,'Sales receipt'!M:M,'Sales receipt'!M2,'Sales receipt'!A:A,'Sales receipt'!A5,'Sales receipt'!B:B,'Sales receipt'!B4,'Sales receipt'!G:G,'Sales receipt'!G9)</f>
        <v>18534</v>
      </c>
      <c r="J44" s="32">
        <f>SUMIFS('Sales receipt'!J:J,'Sales receipt'!M:M,'Sales receipt'!M2,'Sales receipt'!A:A,'Sales receipt'!A5,'Sales receipt'!B:B,'Sales receipt'!B4,'Sales receipt'!G:G,'Sales receipt'!G9)</f>
        <v>22</v>
      </c>
      <c r="K44" s="29">
        <f>SUMIFS('Sales receipt'!K:K,'Sales receipt'!M:M,'Sales receipt'!M2,'Sales receipt'!A:A,'Sales receipt'!A6,'Sales receipt'!B:B,'Sales receipt'!B4,'Sales receipt'!G:G,'Sales receipt'!G9)</f>
        <v>10056</v>
      </c>
      <c r="L44" s="30">
        <f>SUMIFS('Sales receipt'!J:J,'Sales receipt'!M:M,'Sales receipt'!M2,'Sales receipt'!A:A,'Sales receipt'!A6,'Sales receipt'!B:B,'Sales receipt'!B4,'Sales receipt'!G:G,'Sales receipt'!G9)</f>
        <v>11</v>
      </c>
      <c r="M44" s="31">
        <f>SUMIFS('Sales receipt'!K:K,'Sales receipt'!M:M,'Sales receipt'!M2,'Sales receipt'!A:A,'Sales receipt'!A7,'Sales receipt'!B:B,'Sales receipt'!B4,'Sales receipt'!G:G,'Sales receipt'!G9)</f>
        <v>8001</v>
      </c>
      <c r="N44" s="32">
        <f>SUMIFS('Sales receipt'!J:J,'Sales receipt'!M:M,'Sales receipt'!M2,'Sales receipt'!A:A,'Sales receipt'!A7,'Sales receipt'!B:B,'Sales receipt'!B4,'Sales receipt'!G:G,'Sales receipt'!G9)</f>
        <v>10</v>
      </c>
      <c r="O44" s="29">
        <f>SUMIFS('Sales receipt'!K:K,'Sales receipt'!M:M,'Sales receipt'!M2,'Sales receipt'!A:A,'Sales receipt'!A8,'Sales receipt'!B:B,'Sales receipt'!B4,'Sales receipt'!G:G,'Sales receipt'!G9)</f>
        <v>8868</v>
      </c>
      <c r="P44" s="30">
        <f>SUMIFS('Sales receipt'!J:J,'Sales receipt'!M:M,'Sales receipt'!M2,'Sales receipt'!A:A,'Sales receipt'!A8,'Sales receipt'!B:B,'Sales receipt'!B4,'Sales receipt'!G:G,'Sales receipt'!G9)</f>
        <v>10</v>
      </c>
      <c r="Q44" s="31">
        <f>SUMIFS('Sales receipt'!K:K,'Sales receipt'!M:M,'Sales receipt'!M2,'Sales receipt'!A:A,'Sales receipt'!A9,'Sales receipt'!B:B,'Sales receipt'!B4,'Sales receipt'!G:G,'Sales receipt'!G9)</f>
        <v>14788</v>
      </c>
      <c r="R44" s="32">
        <f>SUMIFS('Sales receipt'!J:J,'Sales receipt'!M:M,'Sales receipt'!M2,'Sales receipt'!A:A,'Sales receipt'!A9,'Sales receipt'!B:B,'Sales receipt'!B4,'Sales receipt'!G:G,'Sales receipt'!G9)</f>
        <v>16</v>
      </c>
      <c r="S44" s="29">
        <f>SUMIFS('Sales receipt'!K:K,'Sales receipt'!M:M,'Sales receipt'!M2,'Sales receipt'!A:A,'Sales receipt'!A10,'Sales receipt'!B:B,'Sales receipt'!B4,'Sales receipt'!G:G,'Sales receipt'!G9)</f>
        <v>10256</v>
      </c>
      <c r="T44" s="30">
        <f>SUMIFS('Sales receipt'!J:J,'Sales receipt'!M:M,'Sales receipt'!M2,'Sales receipt'!A:A,'Sales receipt'!A10,'Sales receipt'!B:B,'Sales receipt'!B4,'Sales receipt'!G:G,'Sales receipt'!G9)</f>
        <v>12</v>
      </c>
    </row>
    <row r="45" spans="1:20" ht="33" customHeight="1">
      <c r="A45" s="145"/>
      <c r="B45" s="62" t="s">
        <v>91</v>
      </c>
      <c r="C45" s="29">
        <f>SUMIFS('Sales receipt'!K:K,'Sales receipt'!M:M,'Sales receipt'!M2,'Sales receipt'!A:A,'Sales receipt'!A2,'Sales receipt'!B:B,'Sales receipt'!B4,'Sales receipt'!G:G,'Sales receipt'!G17)</f>
        <v>10724</v>
      </c>
      <c r="D45" s="30">
        <f>SUMIFS('Sales receipt'!J:J,'Sales receipt'!M:M,'Sales receipt'!M2,'Sales receipt'!A:A,'Sales receipt'!A2,'Sales receipt'!B:B,'Sales receipt'!B4,'Sales receipt'!G:G,'Sales receipt'!G17)</f>
        <v>7</v>
      </c>
      <c r="E45" s="31">
        <f>SUMIFS('Sales receipt'!K:K,'Sales receipt'!M:M,'Sales receipt'!M2,'Sales receipt'!A:A,'Sales receipt'!A3,'Sales receipt'!B:B,'Sales receipt'!B4,'Sales receipt'!G:G,'Sales receipt'!G17)</f>
        <v>16894</v>
      </c>
      <c r="F45" s="32">
        <f>SUMIFS('Sales receipt'!J:J,'Sales receipt'!M:M,'Sales receipt'!M2,'Sales receipt'!A:A,'Sales receipt'!A3,'Sales receipt'!B:B,'Sales receipt'!B4,'Sales receipt'!G:G,'Sales receipt'!G17)</f>
        <v>15</v>
      </c>
      <c r="G45" s="29">
        <f>SUMIFS('Sales receipt'!K:K,'Sales receipt'!M:M,'Sales receipt'!M2,'Sales receipt'!A:A,'Sales receipt'!A4,'Sales receipt'!B:B,'Sales receipt'!B4,'Sales receipt'!G:G,'Sales receipt'!G17)</f>
        <v>18036</v>
      </c>
      <c r="H45" s="30">
        <f>SUMIFS('Sales receipt'!J:J,'Sales receipt'!M:M,'Sales receipt'!M2,'Sales receipt'!A:A,'Sales receipt'!A4,'Sales receipt'!B:B,'Sales receipt'!B4,'Sales receipt'!G:G,'Sales receipt'!G17)</f>
        <v>17</v>
      </c>
      <c r="I45" s="31">
        <f>SUMIFS('Sales receipt'!K:K,'Sales receipt'!M:M,'Sales receipt'!M2,'Sales receipt'!A:A,'Sales receipt'!A5,'Sales receipt'!B:B,'Sales receipt'!B4,'Sales receipt'!G:G,'Sales receipt'!G17)</f>
        <v>20925</v>
      </c>
      <c r="J45" s="32">
        <f>SUMIFS('Sales receipt'!J:J,'Sales receipt'!M:M,'Sales receipt'!M2,'Sales receipt'!A:A,'Sales receipt'!A5,'Sales receipt'!B:B,'Sales receipt'!B4,'Sales receipt'!G:G,'Sales receipt'!G17)</f>
        <v>20</v>
      </c>
      <c r="K45" s="29">
        <f>SUMIFS('Sales receipt'!K:K,'Sales receipt'!M:M,'Sales receipt'!M2,'Sales receipt'!A:A,'Sales receipt'!A6,'Sales receipt'!B:B,'Sales receipt'!B4,'Sales receipt'!G:G,'Sales receipt'!G17)</f>
        <v>14508</v>
      </c>
      <c r="L45" s="30">
        <f>SUMIFS('Sales receipt'!J:J,'Sales receipt'!M:M,'Sales receipt'!M2,'Sales receipt'!A:A,'Sales receipt'!A6,'Sales receipt'!B:B,'Sales receipt'!B4,'Sales receipt'!G:G,'Sales receipt'!G17)</f>
        <v>11</v>
      </c>
      <c r="M45" s="31">
        <f>SUMIFS('Sales receipt'!K:K,'Sales receipt'!M:M,'Sales receipt'!M2,'Sales receipt'!A:A,'Sales receipt'!A7,'Sales receipt'!B:B,'Sales receipt'!B4,'Sales receipt'!G:G,'Sales receipt'!G17)</f>
        <v>13223</v>
      </c>
      <c r="N45" s="32">
        <f>SUMIFS('Sales receipt'!J:J,'Sales receipt'!M:M,'Sales receipt'!M2,'Sales receipt'!A:A,'Sales receipt'!A7,'Sales receipt'!B:B,'Sales receipt'!B4,'Sales receipt'!G:G,'Sales receipt'!G17)</f>
        <v>15</v>
      </c>
      <c r="O45" s="29">
        <f>SUMIFS('Sales receipt'!K:K,'Sales receipt'!M:M,'Sales receipt'!M2,'Sales receipt'!A:A,'Sales receipt'!A8,'Sales receipt'!B:B,'Sales receipt'!B4,'Sales receipt'!G:G,'Sales receipt'!G17)</f>
        <v>18020</v>
      </c>
      <c r="P45" s="30">
        <f>SUMIFS('Sales receipt'!J:J,'Sales receipt'!M:M,'Sales receipt'!M2,'Sales receipt'!A:A,'Sales receipt'!A8,'Sales receipt'!B:B,'Sales receipt'!B4,'Sales receipt'!G:G,'Sales receipt'!G17)</f>
        <v>15</v>
      </c>
      <c r="Q45" s="31">
        <f>SUMIFS('Sales receipt'!K:K,'Sales receipt'!M:M,'Sales receipt'!M2,'Sales receipt'!A:A,'Sales receipt'!A9,'Sales receipt'!B:B,'Sales receipt'!B4,'Sales receipt'!G:G,'Sales receipt'!G17)</f>
        <v>11693</v>
      </c>
      <c r="R45" s="32">
        <f>SUMIFS('Sales receipt'!J:J,'Sales receipt'!M:M,'Sales receipt'!M2,'Sales receipt'!A:A,'Sales receipt'!A9,'Sales receipt'!B:B,'Sales receipt'!B4,'Sales receipt'!G:G,'Sales receipt'!G17)</f>
        <v>12</v>
      </c>
      <c r="S45" s="29">
        <f>SUMIFS('Sales receipt'!K:K,'Sales receipt'!M:M,'Sales receipt'!M2,'Sales receipt'!A:A,'Sales receipt'!A10,'Sales receipt'!B:B,'Sales receipt'!B4,'Sales receipt'!G:G,'Sales receipt'!G17)</f>
        <v>13282</v>
      </c>
      <c r="T45" s="30">
        <f>SUMIFS('Sales receipt'!J:J,'Sales receipt'!M:M,'Sales receipt'!M2,'Sales receipt'!A:A,'Sales receipt'!A10,'Sales receipt'!B:B,'Sales receipt'!B4,'Sales receipt'!G:G,'Sales receipt'!G17)</f>
        <v>11</v>
      </c>
    </row>
    <row r="46" spans="1:20" ht="33" customHeight="1">
      <c r="A46" s="145"/>
      <c r="B46" s="62" t="s">
        <v>78</v>
      </c>
      <c r="C46" s="29">
        <f>SUMIFS('Sales receipt'!K:K,'Sales receipt'!M:M,'Sales receipt'!M2,'Sales receipt'!A:A,'Sales receipt'!A2,'Sales receipt'!B:B,'Sales receipt'!B4,'Sales receipt'!G:G,'Sales receipt'!G3)</f>
        <v>8020</v>
      </c>
      <c r="D46" s="30">
        <f>SUMIFS('Sales receipt'!J:J,'Sales receipt'!M:M,'Sales receipt'!M2,'Sales receipt'!A:A,'Sales receipt'!A2,'Sales receipt'!B:B,'Sales receipt'!B4,'Sales receipt'!G:G,'Sales receipt'!G3)</f>
        <v>4</v>
      </c>
      <c r="E46" s="31">
        <f>SUMIFS('Sales receipt'!K:K,'Sales receipt'!M:M,'Sales receipt'!M2,'Sales receipt'!A:A,'Sales receipt'!A3,'Sales receipt'!B:B,'Sales receipt'!B4,'Sales receipt'!G:G,'Sales receipt'!G3)</f>
        <v>2506</v>
      </c>
      <c r="F46" s="32">
        <f>SUMIFS('Sales receipt'!J:J,'Sales receipt'!M:M,'Sales receipt'!M2,'Sales receipt'!A:A,'Sales receipt'!A3,'Sales receipt'!B:B,'Sales receipt'!B4,'Sales receipt'!G:G,'Sales receipt'!G3)</f>
        <v>2</v>
      </c>
      <c r="G46" s="29">
        <f>SUMIFS('Sales receipt'!K:K,'Sales receipt'!M:M,'Sales receipt'!M2,'Sales receipt'!A:A,'Sales receipt'!A4,'Sales receipt'!B:B,'Sales receipt'!B4,'Sales receipt'!G:G,'Sales receipt'!G3)</f>
        <v>3268</v>
      </c>
      <c r="H46" s="30">
        <f>SUMIFS('Sales receipt'!J:J,'Sales receipt'!M:M,'Sales receipt'!M2,'Sales receipt'!A:A,'Sales receipt'!A4,'Sales receipt'!B:B,'Sales receipt'!B4,'Sales receipt'!G:G,'Sales receipt'!G3)</f>
        <v>2</v>
      </c>
      <c r="I46" s="31">
        <f>SUMIFS('Sales receipt'!K:K,'Sales receipt'!M:M,'Sales receipt'!M2,'Sales receipt'!A:A,'Sales receipt'!A5,'Sales receipt'!B:B,'Sales receipt'!B4,'Sales receipt'!G:G,'Sales receipt'!G3)</f>
        <v>1649</v>
      </c>
      <c r="J46" s="32">
        <f>SUMIFS('Sales receipt'!J:J,'Sales receipt'!M:M,'Sales receipt'!M2,'Sales receipt'!A:A,'Sales receipt'!A5,'Sales receipt'!B:B,'Sales receipt'!B4,'Sales receipt'!G:G,'Sales receipt'!G3)</f>
        <v>1</v>
      </c>
      <c r="K46" s="29">
        <f>SUMIFS('Sales receipt'!K:K,'Sales receipt'!M:M,'Sales receipt'!M2,'Sales receipt'!A:A,'Sales receipt'!A6,'Sales receipt'!B:B,'Sales receipt'!B4,'Sales receipt'!G:G,'Sales receipt'!G3)</f>
        <v>3280</v>
      </c>
      <c r="L46" s="30">
        <f>SUMIFS('Sales receipt'!J:J,'Sales receipt'!M:M,'Sales receipt'!M2,'Sales receipt'!A:A,'Sales receipt'!A6,'Sales receipt'!B:B,'Sales receipt'!B4,'Sales receipt'!G:G,'Sales receipt'!G3)</f>
        <v>1</v>
      </c>
      <c r="M46" s="31">
        <f>SUMIFS('Sales receipt'!K:K,'Sales receipt'!M:M,'Sales receipt'!M2,'Sales receipt'!A:A,'Sales receipt'!A7,'Sales receipt'!B:B,'Sales receipt'!B4,'Sales receipt'!G:G,'Sales receipt'!G3)</f>
        <v>3363</v>
      </c>
      <c r="N46" s="32">
        <f>SUMIFS('Sales receipt'!J:J,'Sales receipt'!M:M,'Sales receipt'!M2,'Sales receipt'!A:A,'Sales receipt'!A7,'Sales receipt'!B:B,'Sales receipt'!B4,'Sales receipt'!G:G,'Sales receipt'!G3)</f>
        <v>2</v>
      </c>
      <c r="O46" s="29">
        <f>SUMIFS('Sales receipt'!K:K,'Sales receipt'!M:M,'Sales receipt'!M2,'Sales receipt'!A:A,'Sales receipt'!A8,'Sales receipt'!B:B,'Sales receipt'!B4,'Sales receipt'!G:G,'Sales receipt'!G3)</f>
        <v>10341</v>
      </c>
      <c r="P46" s="30">
        <f>SUMIFS('Sales receipt'!J:J,'Sales receipt'!M:M,'Sales receipt'!M2,'Sales receipt'!A:A,'Sales receipt'!A8,'Sales receipt'!B:B,'Sales receipt'!B4,'Sales receipt'!G:G,'Sales receipt'!G3)</f>
        <v>5</v>
      </c>
      <c r="Q46" s="31">
        <f>SUMIFS('Sales receipt'!K:K,'Sales receipt'!M:M,'Sales receipt'!M2,'Sales receipt'!A:A,'Sales receipt'!A9,'Sales receipt'!B:B,'Sales receipt'!B4,'Sales receipt'!G:G,'Sales receipt'!G3)</f>
        <v>6636</v>
      </c>
      <c r="R46" s="32">
        <f>SUMIFS('Sales receipt'!J:J,'Sales receipt'!M:M,'Sales receipt'!M2,'Sales receipt'!A:A,'Sales receipt'!A9,'Sales receipt'!B:B,'Sales receipt'!B4,'Sales receipt'!G:G,'Sales receipt'!G3)</f>
        <v>4</v>
      </c>
      <c r="S46" s="29">
        <f>SUMIFS('Sales receipt'!K:K,'Sales receipt'!M:M,'Sales receipt'!M2,'Sales receipt'!A:A,'Sales receipt'!A10,'Sales receipt'!B:B,'Sales receipt'!B4,'Sales receipt'!G:G,'Sales receipt'!G3)</f>
        <v>1935</v>
      </c>
      <c r="T46" s="30">
        <f>SUMIFS('Sales receipt'!J:J,'Sales receipt'!M:M,'Sales receipt'!M2,'Sales receipt'!A:A,'Sales receipt'!A10,'Sales receipt'!B:B,'Sales receipt'!B4,'Sales receipt'!G:G,'Sales receipt'!G3)</f>
        <v>2</v>
      </c>
    </row>
    <row r="47" spans="1:20" ht="33" customHeight="1">
      <c r="A47" s="145"/>
      <c r="B47" s="62" t="s">
        <v>82</v>
      </c>
      <c r="C47" s="29">
        <f>SUMIFS('Sales receipt'!K:K,'Sales receipt'!M:M,'Sales receipt'!M2,'Sales receipt'!A:A,'Sales receipt'!A2,'Sales receipt'!B:B,'Sales receipt'!B4,'Sales receipt'!G:G,'Sales receipt'!G7)</f>
        <v>4374</v>
      </c>
      <c r="D47" s="30">
        <f>SUMIFS('Sales receipt'!J:J,'Sales receipt'!M:M,'Sales receipt'!M2,'Sales receipt'!A:A,'Sales receipt'!A2,'Sales receipt'!B:B,'Sales receipt'!B4,'Sales receipt'!G:G,'Sales receipt'!G7)</f>
        <v>5</v>
      </c>
      <c r="E47" s="31">
        <f>SUMIFS('Sales receipt'!K:K,'Sales receipt'!M:M,'Sales receipt'!M2,'Sales receipt'!A:A,'Sales receipt'!A3,'Sales receipt'!B:B,'Sales receipt'!B4,'Sales receipt'!G:G,'Sales receipt'!G7)</f>
        <v>16736</v>
      </c>
      <c r="F47" s="32">
        <f>SUMIFS('Sales receipt'!J:J,'Sales receipt'!M:M,'Sales receipt'!M2,'Sales receipt'!A:A,'Sales receipt'!A3,'Sales receipt'!B:B,'Sales receipt'!B4,'Sales receipt'!G:G,'Sales receipt'!G7)</f>
        <v>16</v>
      </c>
      <c r="G47" s="29">
        <f>SUMIFS('Sales receipt'!K:K,'Sales receipt'!M:M,'Sales receipt'!M2,'Sales receipt'!A:A,'Sales receipt'!A4,'Sales receipt'!B:B,'Sales receipt'!B4,'Sales receipt'!G:G,'Sales receipt'!G7)</f>
        <v>5996</v>
      </c>
      <c r="H47" s="30">
        <f>SUMIFS('Sales receipt'!J:J,'Sales receipt'!M:M,'Sales receipt'!M2,'Sales receipt'!A:A,'Sales receipt'!A4,'Sales receipt'!B:B,'Sales receipt'!B4,'Sales receipt'!G:G,'Sales receipt'!G7)</f>
        <v>7</v>
      </c>
      <c r="I47" s="31">
        <f>SUMIFS('Sales receipt'!K:K,'Sales receipt'!M:M,'Sales receipt'!M2,'Sales receipt'!A:A,'Sales receipt'!A5,'Sales receipt'!B:B,'Sales receipt'!B4,'Sales receipt'!G:G,'Sales receipt'!G7)</f>
        <v>14412</v>
      </c>
      <c r="J47" s="32">
        <f>SUMIFS('Sales receipt'!J:J,'Sales receipt'!M:M,'Sales receipt'!M2,'Sales receipt'!A:A,'Sales receipt'!A5,'Sales receipt'!B:B,'Sales receipt'!B4,'Sales receipt'!G:G,'Sales receipt'!G7)</f>
        <v>16</v>
      </c>
      <c r="K47" s="29">
        <f>SUMIFS('Sales receipt'!K:K,'Sales receipt'!M:M,'Sales receipt'!M2,'Sales receipt'!A:A,'Sales receipt'!A6,'Sales receipt'!B:B,'Sales receipt'!B4,'Sales receipt'!G:G,'Sales receipt'!G7)</f>
        <v>10502</v>
      </c>
      <c r="L47" s="30">
        <f>SUMIFS('Sales receipt'!J:J,'Sales receipt'!M:M,'Sales receipt'!M2,'Sales receipt'!A:A,'Sales receipt'!A6,'Sales receipt'!B:B,'Sales receipt'!B4,'Sales receipt'!G:G,'Sales receipt'!G7)</f>
        <v>12</v>
      </c>
      <c r="M47" s="31">
        <f>SUMIFS('Sales receipt'!K:K,'Sales receipt'!M:M,'Sales receipt'!M2,'Sales receipt'!A:A,'Sales receipt'!A7,'Sales receipt'!B:B,'Sales receipt'!B4,'Sales receipt'!G:G,'Sales receipt'!G7)</f>
        <v>2014</v>
      </c>
      <c r="N47" s="32">
        <f>SUMIFS('Sales receipt'!J:J,'Sales receipt'!M:M,'Sales receipt'!M2,'Sales receipt'!A:A,'Sales receipt'!A7,'Sales receipt'!B:B,'Sales receipt'!B4,'Sales receipt'!G:G,'Sales receipt'!G7)</f>
        <v>3</v>
      </c>
      <c r="O47" s="29">
        <f>SUMIFS('Sales receipt'!K:K,'Sales receipt'!M:M,'Sales receipt'!M2,'Sales receipt'!A:A,'Sales receipt'!A8,'Sales receipt'!B:B,'Sales receipt'!B4,'Sales receipt'!G:G,'Sales receipt'!G7)</f>
        <v>12617</v>
      </c>
      <c r="P47" s="30">
        <f>SUMIFS('Sales receipt'!J:J,'Sales receipt'!M:M,'Sales receipt'!M2,'Sales receipt'!A:A,'Sales receipt'!A8,'Sales receipt'!B:B,'Sales receipt'!B4,'Sales receipt'!G:G,'Sales receipt'!G7)</f>
        <v>15</v>
      </c>
      <c r="Q47" s="31">
        <f>SUMIFS('Sales receipt'!K:K,'Sales receipt'!M:M,'Sales receipt'!M2,'Sales receipt'!A:A,'Sales receipt'!A9,'Sales receipt'!B:B,'Sales receipt'!B4,'Sales receipt'!G:G,'Sales receipt'!G7)</f>
        <v>5727</v>
      </c>
      <c r="R47" s="32">
        <f>SUMIFS('Sales receipt'!J:J,'Sales receipt'!M:M,'Sales receipt'!M2,'Sales receipt'!A:A,'Sales receipt'!A9,'Sales receipt'!B:B,'Sales receipt'!B4,'Sales receipt'!G:G,'Sales receipt'!G7)</f>
        <v>7</v>
      </c>
      <c r="S47" s="29">
        <f>SUMIFS('Sales receipt'!K:K,'Sales receipt'!M:M,'Sales receipt'!M2,'Sales receipt'!A:A,'Sales receipt'!A10,'Sales receipt'!B:B,'Sales receipt'!B4,'Sales receipt'!G:G,'Sales receipt'!G7)</f>
        <v>6673</v>
      </c>
      <c r="T47" s="30">
        <f>SUMIFS('Sales receipt'!J:J,'Sales receipt'!M:M,'Sales receipt'!M2,'Sales receipt'!A:A,'Sales receipt'!A10,'Sales receipt'!B:B,'Sales receipt'!B4,'Sales receipt'!G:G,'Sales receipt'!G7)</f>
        <v>8</v>
      </c>
    </row>
    <row r="48" spans="1:20" ht="33" customHeight="1">
      <c r="A48" s="145"/>
      <c r="B48" s="62" t="s">
        <v>77</v>
      </c>
      <c r="C48" s="29">
        <f>SUMIFS('Sales receipt'!K:K,'Sales receipt'!M:M,'Sales receipt'!M2,'Sales receipt'!A:A,'Sales receipt'!A2,'Sales receipt'!B:B,'Sales receipt'!B4,'Sales receipt'!G:G,'Sales receipt'!G2)</f>
        <v>0</v>
      </c>
      <c r="D48" s="30">
        <f>SUMIFS('Sales receipt'!J:J,'Sales receipt'!M:M,'Sales receipt'!M2,'Sales receipt'!A:A,'Sales receipt'!A2,'Sales receipt'!B:B,'Sales receipt'!B4,'Sales receipt'!G:G,'Sales receipt'!G2)</f>
        <v>0</v>
      </c>
      <c r="E48" s="31">
        <f>SUMIFS('Sales receipt'!K:K,'Sales receipt'!M:M,'Sales receipt'!M2,'Sales receipt'!A:A,'Sales receipt'!A3,'Sales receipt'!B:B,'Sales receipt'!B4,'Sales receipt'!G:G,'Sales receipt'!G2)</f>
        <v>833</v>
      </c>
      <c r="F48" s="32">
        <f>SUMIFS('Sales receipt'!J:J,'Sales receipt'!M:M,'Sales receipt'!M2,'Sales receipt'!A:A,'Sales receipt'!A3,'Sales receipt'!B:B,'Sales receipt'!B4,'Sales receipt'!G:G,'Sales receipt'!G2)</f>
        <v>1</v>
      </c>
      <c r="G48" s="29">
        <f>SUMIFS('Sales receipt'!K:K,'Sales receipt'!M:M,'Sales receipt'!M2,'Sales receipt'!A:A,'Sales receipt'!A4,'Sales receipt'!B:B,'Sales receipt'!B4,'Sales receipt'!G:G,'Sales receipt'!G2)</f>
        <v>0</v>
      </c>
      <c r="H48" s="30">
        <f>SUMIFS('Sales receipt'!J:J,'Sales receipt'!M:M,'Sales receipt'!M2,'Sales receipt'!A:A,'Sales receipt'!A4,'Sales receipt'!B:B,'Sales receipt'!B4,'Sales receipt'!G:G,'Sales receipt'!G2)</f>
        <v>0</v>
      </c>
      <c r="I48" s="31">
        <f>SUMIFS('Sales receipt'!K:K,'Sales receipt'!M:M,'Sales receipt'!M2,'Sales receipt'!A:A,'Sales receipt'!A5,'Sales receipt'!B:B,'Sales receipt'!B4,'Sales receipt'!G:G,'Sales receipt'!G2)</f>
        <v>0</v>
      </c>
      <c r="J48" s="32">
        <f>SUMIFS('Sales receipt'!J:J,'Sales receipt'!M:M,'Sales receipt'!M2,'Sales receipt'!A:A,'Sales receipt'!A5,'Sales receipt'!B:B,'Sales receipt'!B4,'Sales receipt'!G:G,'Sales receipt'!G2)</f>
        <v>0</v>
      </c>
      <c r="K48" s="29">
        <f>SUMIFS('Sales receipt'!K:K,'Sales receipt'!M:M,'Sales receipt'!M2,'Sales receipt'!A:A,'Sales receipt'!A6,'Sales receipt'!B:B,'Sales receipt'!B4,'Sales receipt'!G:G,'Sales receipt'!G2)</f>
        <v>0</v>
      </c>
      <c r="L48" s="30">
        <f>SUMIFS('Sales receipt'!J:J,'Sales receipt'!M:M,'Sales receipt'!M2,'Sales receipt'!A:A,'Sales receipt'!A6,'Sales receipt'!B:B,'Sales receipt'!B4,'Sales receipt'!G:G,'Sales receipt'!G2)</f>
        <v>0</v>
      </c>
      <c r="M48" s="31">
        <f>SUMIFS('Sales receipt'!K:K,'Sales receipt'!M:M,'Sales receipt'!M2,'Sales receipt'!A:A,'Sales receipt'!A7,'Sales receipt'!B:B,'Sales receipt'!B4,'Sales receipt'!G:G,'Sales receipt'!G2)</f>
        <v>0</v>
      </c>
      <c r="N48" s="32">
        <f>SUMIFS('Sales receipt'!J:J,'Sales receipt'!M:M,'Sales receipt'!M2,'Sales receipt'!A:A,'Sales receipt'!A7,'Sales receipt'!B:B,'Sales receipt'!B4,'Sales receipt'!G:G,'Sales receipt'!G2)</f>
        <v>0</v>
      </c>
      <c r="O48" s="29">
        <f>SUMIFS('Sales receipt'!K:K,'Sales receipt'!M:M,'Sales receipt'!M2,'Sales receipt'!A:A,'Sales receipt'!A8,'Sales receipt'!B:B,'Sales receipt'!B4,'Sales receipt'!G:G,'Sales receipt'!G2)</f>
        <v>2515</v>
      </c>
      <c r="P48" s="30">
        <f>SUMIFS('Sales receipt'!J:J,'Sales receipt'!M:M,'Sales receipt'!M2,'Sales receipt'!A:A,'Sales receipt'!A8,'Sales receipt'!B:B,'Sales receipt'!B4,'Sales receipt'!G:G,'Sales receipt'!G2)</f>
        <v>3</v>
      </c>
      <c r="Q48" s="31">
        <f>SUMIFS('Sales receipt'!K:K,'Sales receipt'!M:M,'Sales receipt'!M2,'Sales receipt'!A:A,'Sales receipt'!A9,'Sales receipt'!B:B,'Sales receipt'!B4,'Sales receipt'!G:G,'Sales receipt'!G2)</f>
        <v>0</v>
      </c>
      <c r="R48" s="32">
        <f>SUMIFS('Sales receipt'!J:J,'Sales receipt'!M:M,'Sales receipt'!M2,'Sales receipt'!A:A,'Sales receipt'!A9,'Sales receipt'!B:B,'Sales receipt'!B4,'Sales receipt'!G:G,'Sales receipt'!G2)</f>
        <v>0</v>
      </c>
      <c r="S48" s="29">
        <f>SUMIFS('Sales receipt'!K:K,'Sales receipt'!M:M,'Sales receipt'!M2,'Sales receipt'!A:A,'Sales receipt'!A10,'Sales receipt'!B:B,'Sales receipt'!B4,'Sales receipt'!G:G,'Sales receipt'!G2)</f>
        <v>0</v>
      </c>
      <c r="T48" s="30">
        <f>SUMIFS('Sales receipt'!J:J,'Sales receipt'!M:M,'Sales receipt'!M2,'Sales receipt'!A:A,'Sales receipt'!A10,'Sales receipt'!B:B,'Sales receipt'!B4,'Sales receipt'!G:G,'Sales receipt'!G2)</f>
        <v>0</v>
      </c>
    </row>
    <row r="49" spans="1:20" ht="33" customHeight="1">
      <c r="A49" s="145"/>
      <c r="B49" s="62" t="s">
        <v>83</v>
      </c>
      <c r="C49" s="29">
        <f>SUMIFS('Sales receipt'!K:K,'Sales receipt'!M:M,'Sales receipt'!M2,'Sales receipt'!A:A,'Sales receipt'!A2,'Sales receipt'!B:B,'Sales receipt'!B4,'Sales receipt'!G:G,'Sales receipt'!G8)</f>
        <v>30346</v>
      </c>
      <c r="D49" s="30">
        <f>SUMIFS('Sales receipt'!J:J,'Sales receipt'!M:M,'Sales receipt'!M2,'Sales receipt'!A:A,'Sales receipt'!A2,'Sales receipt'!B:B,'Sales receipt'!B4,'Sales receipt'!G:G,'Sales receipt'!G8)</f>
        <v>18</v>
      </c>
      <c r="E49" s="31">
        <f>SUMIFS('Sales receipt'!K:K,'Sales receipt'!M:M,'Sales receipt'!M2,'Sales receipt'!A:A,'Sales receipt'!A3,'Sales receipt'!B:B,'Sales receipt'!B4,'Sales receipt'!G:G,'Sales receipt'!G8)</f>
        <v>29639</v>
      </c>
      <c r="F49" s="32">
        <f>SUMIFS('Sales receipt'!J:J,'Sales receipt'!M:M,'Sales receipt'!M2,'Sales receipt'!A:A,'Sales receipt'!A3,'Sales receipt'!B:B,'Sales receipt'!B4,'Sales receipt'!G:G,'Sales receipt'!G8)</f>
        <v>17</v>
      </c>
      <c r="G49" s="29">
        <f>SUMIFS('Sales receipt'!K:K,'Sales receipt'!M:M,'Sales receipt'!M2,'Sales receipt'!A:A,'Sales receipt'!A4,'Sales receipt'!B:B,'Sales receipt'!B4,'Sales receipt'!G:G,'Sales receipt'!G8)</f>
        <v>13852</v>
      </c>
      <c r="H49" s="30">
        <f>SUMIFS('Sales receipt'!J:J,'Sales receipt'!M:M,'Sales receipt'!M2,'Sales receipt'!A:A,'Sales receipt'!A4,'Sales receipt'!B:B,'Sales receipt'!B4,'Sales receipt'!G:G,'Sales receipt'!G8)</f>
        <v>9</v>
      </c>
      <c r="I49" s="31">
        <f>SUMIFS('Sales receipt'!K:K,'Sales receipt'!M:M,'Sales receipt'!M2,'Sales receipt'!A:A,'Sales receipt'!A5,'Sales receipt'!B:B,'Sales receipt'!B4,'Sales receipt'!G:G,'Sales receipt'!G8)</f>
        <v>31394</v>
      </c>
      <c r="J49" s="32">
        <f>SUMIFS('Sales receipt'!J:J,'Sales receipt'!M:M,'Sales receipt'!M2,'Sales receipt'!A:A,'Sales receipt'!A5,'Sales receipt'!B:B,'Sales receipt'!B4,'Sales receipt'!G:G,'Sales receipt'!G8)</f>
        <v>19</v>
      </c>
      <c r="K49" s="29">
        <f>SUMIFS('Sales receipt'!K:K,'Sales receipt'!M:M,'Sales receipt'!M2,'Sales receipt'!A:A,'Sales receipt'!A6,'Sales receipt'!B:B,'Sales receipt'!B4,'Sales receipt'!G:G,'Sales receipt'!G8)</f>
        <v>16816</v>
      </c>
      <c r="L49" s="30">
        <f>SUMIFS('Sales receipt'!J:J,'Sales receipt'!M:M,'Sales receipt'!M2,'Sales receipt'!A:A,'Sales receipt'!A6,'Sales receipt'!B:B,'Sales receipt'!B4,'Sales receipt'!G:G,'Sales receipt'!G8)</f>
        <v>12</v>
      </c>
      <c r="M49" s="31">
        <f>SUMIFS('Sales receipt'!K:K,'Sales receipt'!M:M,'Sales receipt'!M2,'Sales receipt'!A:A,'Sales receipt'!A7,'Sales receipt'!B:B,'Sales receipt'!B4,'Sales receipt'!G:G,'Sales receipt'!G8)</f>
        <v>26541</v>
      </c>
      <c r="N49" s="32">
        <f>SUMIFS('Sales receipt'!J:J,'Sales receipt'!M:M,'Sales receipt'!M2,'Sales receipt'!A:A,'Sales receipt'!A7,'Sales receipt'!B:B,'Sales receipt'!B4,'Sales receipt'!G:G,'Sales receipt'!G8)</f>
        <v>16</v>
      </c>
      <c r="O49" s="29">
        <f>SUMIFS('Sales receipt'!K:K,'Sales receipt'!M:M,'Sales receipt'!M2,'Sales receipt'!A:A,'Sales receipt'!A8,'Sales receipt'!B:B,'Sales receipt'!B4,'Sales receipt'!G:G,'Sales receipt'!G8)</f>
        <v>39374</v>
      </c>
      <c r="P49" s="30">
        <f>SUMIFS('Sales receipt'!J:J,'Sales receipt'!M:M,'Sales receipt'!M2,'Sales receipt'!A:A,'Sales receipt'!A8,'Sales receipt'!B:B,'Sales receipt'!B4,'Sales receipt'!G:G,'Sales receipt'!G8)</f>
        <v>25</v>
      </c>
      <c r="Q49" s="31">
        <f>SUMIFS('Sales receipt'!K:K,'Sales receipt'!M:M,'Sales receipt'!M2,'Sales receipt'!A:A,'Sales receipt'!A9,'Sales receipt'!B:B,'Sales receipt'!B4,'Sales receipt'!G:G,'Sales receipt'!G8)</f>
        <v>23237</v>
      </c>
      <c r="R49" s="32">
        <f>SUMIFS('Sales receipt'!J:J,'Sales receipt'!M:M,'Sales receipt'!M2,'Sales receipt'!A:A,'Sales receipt'!A9,'Sales receipt'!B:B,'Sales receipt'!B4,'Sales receipt'!G:G,'Sales receipt'!G8)</f>
        <v>15</v>
      </c>
      <c r="S49" s="29">
        <f>SUMIFS('Sales receipt'!K:K,'Sales receipt'!M:M,'Sales receipt'!M2,'Sales receipt'!A:A,'Sales receipt'!A10,'Sales receipt'!B:B,'Sales receipt'!B4,'Sales receipt'!G:G,'Sales receipt'!G8)</f>
        <v>32883</v>
      </c>
      <c r="T49" s="30">
        <f>SUMIFS('Sales receipt'!J:J,'Sales receipt'!M:M,'Sales receipt'!M2,'Sales receipt'!A:A,'Sales receipt'!A10,'Sales receipt'!B:B,'Sales receipt'!B4,'Sales receipt'!G:G,'Sales receipt'!G8)</f>
        <v>21</v>
      </c>
    </row>
    <row r="50" spans="1:20" ht="33" customHeight="1">
      <c r="A50" s="145"/>
      <c r="B50" s="62" t="s">
        <v>105</v>
      </c>
      <c r="C50" s="29">
        <f>SUMIFS('Sales receipt'!K:K,'Sales receipt'!M:M,'Sales receipt'!M2,'Sales receipt'!A:A,'Sales receipt'!A2,'Sales receipt'!B:B,'Sales receipt'!B4,'Sales receipt'!G:G,'Sales receipt'!G4)</f>
        <v>4256</v>
      </c>
      <c r="D50" s="30">
        <f>SUMIFS('Sales receipt'!J:J,'Sales receipt'!M:M,'Sales receipt'!M2,'Sales receipt'!A:A,'Sales receipt'!A2,'Sales receipt'!B:B,'Sales receipt'!B4,'Sales receipt'!G:G,'Sales receipt'!G4)</f>
        <v>2</v>
      </c>
      <c r="E50" s="31">
        <f>SUMIFS('Sales receipt'!K:K,'Sales receipt'!M:M,'Sales receipt'!M2,'Sales receipt'!A:A,'Sales receipt'!A3,'Sales receipt'!B:B,'Sales receipt'!B4,'Sales receipt'!G:G,'Sales receipt'!G4)</f>
        <v>0</v>
      </c>
      <c r="F50" s="32">
        <f>SUMIFS('Sales receipt'!J:J,'Sales receipt'!M:M,'Sales receipt'!M2,'Sales receipt'!A:A,'Sales receipt'!A3,'Sales receipt'!B:B,'Sales receipt'!B4,'Sales receipt'!G:G,'Sales receipt'!G4)</f>
        <v>0</v>
      </c>
      <c r="G50" s="29">
        <f>SUMIFS('Sales receipt'!K:K,'Sales receipt'!M:M,'Sales receipt'!M2,'Sales receipt'!A:A,'Sales receipt'!A4,'Sales receipt'!B:B,'Sales receipt'!B4,'Sales receipt'!G:G,'Sales receipt'!G4)</f>
        <v>0</v>
      </c>
      <c r="H50" s="30">
        <f>SUMIFS('Sales receipt'!J:J,'Sales receipt'!M:M,'Sales receipt'!M2,'Sales receipt'!A:A,'Sales receipt'!A4,'Sales receipt'!B:B,'Sales receipt'!B4,'Sales receipt'!G:G,'Sales receipt'!G4)</f>
        <v>0</v>
      </c>
      <c r="I50" s="31">
        <f>SUMIFS('Sales receipt'!K:K,'Sales receipt'!M:M,'Sales receipt'!M2,'Sales receipt'!A:A,'Sales receipt'!A5,'Sales receipt'!B:B,'Sales receipt'!B4,'Sales receipt'!G:G,'Sales receipt'!G4)</f>
        <v>0</v>
      </c>
      <c r="J50" s="32">
        <f>SUMIFS('Sales receipt'!J:J,'Sales receipt'!M:M,'Sales receipt'!M2,'Sales receipt'!A:A,'Sales receipt'!A5,'Sales receipt'!B:B,'Sales receipt'!B4,'Sales receipt'!G:G,'Sales receipt'!G4)</f>
        <v>0</v>
      </c>
      <c r="K50" s="29">
        <f>SUMIFS('Sales receipt'!K:K,'Sales receipt'!M:M,'Sales receipt'!M2,'Sales receipt'!A:A,'Sales receipt'!A6,'Sales receipt'!B:B,'Sales receipt'!B4,'Sales receipt'!G:G,'Sales receipt'!G4)</f>
        <v>3312</v>
      </c>
      <c r="L50" s="30">
        <f>SUMIFS('Sales receipt'!J:J,'Sales receipt'!M:M,'Sales receipt'!M2,'Sales receipt'!A:A,'Sales receipt'!A6,'Sales receipt'!B:B,'Sales receipt'!B4,'Sales receipt'!G:G,'Sales receipt'!G4)</f>
        <v>1</v>
      </c>
      <c r="M50" s="31">
        <f>SUMIFS('Sales receipt'!K:K,'Sales receipt'!M:M,'Sales receipt'!M2,'Sales receipt'!A:A,'Sales receipt'!A7,'Sales receipt'!B:B,'Sales receipt'!B4,'Sales receipt'!G:G,'Sales receipt'!G4)</f>
        <v>0</v>
      </c>
      <c r="N50" s="32">
        <f>SUMIFS('Sales receipt'!J:J,'Sales receipt'!M:M,'Sales receipt'!M2,'Sales receipt'!A:A,'Sales receipt'!A7,'Sales receipt'!B:B,'Sales receipt'!B4,'Sales receipt'!G:G,'Sales receipt'!G4)</f>
        <v>0</v>
      </c>
      <c r="O50" s="29">
        <f>SUMIFS('Sales receipt'!K:K,'Sales receipt'!M:M,'Sales receipt'!M2,'Sales receipt'!A:A,'Sales receipt'!A8,'Sales receipt'!B:B,'Sales receipt'!B4,'Sales receipt'!G:G,'Sales receipt'!G4)</f>
        <v>4437</v>
      </c>
      <c r="P50" s="30">
        <f>SUMIFS('Sales receipt'!J:J,'Sales receipt'!M:M,'Sales receipt'!M2,'Sales receipt'!A:A,'Sales receipt'!A8,'Sales receipt'!B:B,'Sales receipt'!B4,'Sales receipt'!G:G,'Sales receipt'!G4)</f>
        <v>2</v>
      </c>
      <c r="Q50" s="31">
        <f>SUMIFS('Sales receipt'!K:K,'Sales receipt'!M:M,'Sales receipt'!M2,'Sales receipt'!A:A,'Sales receipt'!A9,'Sales receipt'!B:B,'Sales receipt'!B4,'Sales receipt'!G:G,'Sales receipt'!G4)</f>
        <v>0</v>
      </c>
      <c r="R50" s="32">
        <f>SUMIFS('Sales receipt'!J:J,'Sales receipt'!M:M,'Sales receipt'!M2,'Sales receipt'!A:A,'Sales receipt'!A9,'Sales receipt'!B:B,'Sales receipt'!B4,'Sales receipt'!G:G,'Sales receipt'!G4)</f>
        <v>0</v>
      </c>
      <c r="S50" s="29">
        <f>SUMIFS('Sales receipt'!K:K,'Sales receipt'!M:M,'Sales receipt'!M2,'Sales receipt'!A:A,'Sales receipt'!A10,'Sales receipt'!B:B,'Sales receipt'!B4,'Sales receipt'!G:G,'Sales receipt'!G4)</f>
        <v>0</v>
      </c>
      <c r="T50" s="30">
        <f>SUMIFS('Sales receipt'!J:J,'Sales receipt'!M:M,'Sales receipt'!M2,'Sales receipt'!A:A,'Sales receipt'!A1,'Sales receipt'!B:B,'Sales receipt'!B4,'Sales receipt'!G:G,'Sales receipt'!G4)</f>
        <v>0</v>
      </c>
    </row>
    <row r="51" spans="1:20" ht="33" customHeight="1">
      <c r="A51" s="145"/>
      <c r="B51" s="62" t="s">
        <v>90</v>
      </c>
      <c r="C51" s="29">
        <f>SUMIFS('Sales receipt'!K:K,'Sales receipt'!M:M,'Sales receipt'!M2,'Sales receipt'!A:A,'Sales receipt'!A2,'Sales receipt'!B:B,'Sales receipt'!B4,'Sales receipt'!G:G,'Sales receipt'!G16)</f>
        <v>0</v>
      </c>
      <c r="D51" s="30">
        <f>SUMIFS('Sales receipt'!J:J,'Sales receipt'!M:M,'Sales receipt'!M2,'Sales receipt'!A:A,'Sales receipt'!A2,'Sales receipt'!B:B,'Sales receipt'!B4,'Sales receipt'!G:G,'Sales receipt'!G16)</f>
        <v>0</v>
      </c>
      <c r="E51" s="31">
        <f>SUMIFS('Sales receipt'!K:K,'Sales receipt'!M:M,'Sales receipt'!M2,'Sales receipt'!A:A,'Sales receipt'!A3,'Sales receipt'!B:B,'Sales receipt'!B4,'Sales receipt'!G:G,'Sales receipt'!G16)</f>
        <v>0</v>
      </c>
      <c r="F51" s="32">
        <f>SUMIFS('Sales receipt'!J:J,'Sales receipt'!M:M,'Sales receipt'!M2,'Sales receipt'!A:A,'Sales receipt'!A3,'Sales receipt'!B:B,'Sales receipt'!B4,'Sales receipt'!G:G,'Sales receipt'!G16)</f>
        <v>0</v>
      </c>
      <c r="G51" s="29">
        <f>SUMIFS('Sales receipt'!K:K,'Sales receipt'!M:M,'Sales receipt'!M2,'Sales receipt'!A:A,'Sales receipt'!A4,'Sales receipt'!B:B,'Sales receipt'!B4,'Sales receipt'!G:G,'Sales receipt'!G16)</f>
        <v>748</v>
      </c>
      <c r="H51" s="30">
        <f>SUMIFS('Sales receipt'!J:J,'Sales receipt'!M:M,'Sales receipt'!M2,'Sales receipt'!A:A,'Sales receipt'!A4,'Sales receipt'!B:B,'Sales receipt'!B4,'Sales receipt'!G:G,'Sales receipt'!G16)</f>
        <v>1</v>
      </c>
      <c r="I51" s="31">
        <f>SUMIFS('Sales receipt'!K:K,'Sales receipt'!M:M,'Sales receipt'!M2,'Sales receipt'!A:A,'Sales receipt'!A5,'Sales receipt'!B:B,'Sales receipt'!B4,'Sales receipt'!G:G,'Sales receipt'!G16)</f>
        <v>440</v>
      </c>
      <c r="J51" s="32">
        <f>SUMIFS('Sales receipt'!J:J,'Sales receipt'!M:M,'Sales receipt'!M2,'Sales receipt'!A:A,'Sales receipt'!A5,'Sales receipt'!B:B,'Sales receipt'!B4,'Sales receipt'!G:G,'Sales receipt'!G16)</f>
        <v>1</v>
      </c>
      <c r="K51" s="29">
        <f>SUMIFS('Sales receipt'!K:K,'Sales receipt'!M:M,'Sales receipt'!M2,'Sales receipt'!A:A,'Sales receipt'!A6,'Sales receipt'!B:B,'Sales receipt'!B4,'Sales receipt'!G:G,'Sales receipt'!G16)</f>
        <v>0</v>
      </c>
      <c r="L51" s="30">
        <f>SUMIFS('Sales receipt'!J:J,'Sales receipt'!M:M,'Sales receipt'!M2,'Sales receipt'!A:A,'Sales receipt'!A6,'Sales receipt'!B:B,'Sales receipt'!B4,'Sales receipt'!G:G,'Sales receipt'!G16)</f>
        <v>0</v>
      </c>
      <c r="M51" s="31">
        <f>SUMIFS('Sales receipt'!K:K,'Sales receipt'!M:M,'Sales receipt'!M2,'Sales receipt'!A:A,'Sales receipt'!A7,'Sales receipt'!B:B,'Sales receipt'!B4,'Sales receipt'!G:G,'Sales receipt'!G16)</f>
        <v>0</v>
      </c>
      <c r="N51" s="32">
        <f>SUMIFS('Sales receipt'!J:J,'Sales receipt'!M:M,'Sales receipt'!M2,'Sales receipt'!A:A,'Sales receipt'!A7,'Sales receipt'!B:B,'Sales receipt'!B4,'Sales receipt'!G:G,'Sales receipt'!G16)</f>
        <v>0</v>
      </c>
      <c r="O51" s="29">
        <f>SUMIFS('Sales receipt'!K:K,'Sales receipt'!M:M,'Sales receipt'!M2,'Sales receipt'!A:A,'Sales receipt'!A8,'Sales receipt'!B:B,'Sales receipt'!B4,'Sales receipt'!G:G,'Sales receipt'!G16)</f>
        <v>0</v>
      </c>
      <c r="P51" s="30">
        <f>SUMIFS('Sales receipt'!J:J,'Sales receipt'!M:M,'Sales receipt'!M2,'Sales receipt'!A:A,'Sales receipt'!A8,'Sales receipt'!B:B,'Sales receipt'!B4,'Sales receipt'!G:G,'Sales receipt'!G16)</f>
        <v>0</v>
      </c>
      <c r="Q51" s="31">
        <f>SUMIFS('Sales receipt'!K:K,'Sales receipt'!M:M,'Sales receipt'!M2,'Sales receipt'!A:A,'Sales receipt'!A9,'Sales receipt'!B:B,'Sales receipt'!B4,'Sales receipt'!G:G,'Sales receipt'!G16)</f>
        <v>0</v>
      </c>
      <c r="R51" s="32">
        <f>SUMIFS('Sales receipt'!J:J,'Sales receipt'!M:M,'Sales receipt'!M2,'Sales receipt'!A:A,'Sales receipt'!A9,'Sales receipt'!B:B,'Sales receipt'!B4,'Sales receipt'!G:G,'Sales receipt'!G16)</f>
        <v>0</v>
      </c>
      <c r="S51" s="29">
        <f>SUMIFS('Sales receipt'!K:K,'Sales receipt'!M:M,'Sales receipt'!M2,'Sales receipt'!A:A,'Sales receipt'!A10,'Sales receipt'!B:B,'Sales receipt'!B4,'Sales receipt'!G:G,'Sales receipt'!G16)</f>
        <v>0</v>
      </c>
      <c r="T51" s="30">
        <f>SUMIFS('Sales receipt'!J:J,'Sales receipt'!M:M,'Sales receipt'!M2,'Sales receipt'!A:A,'Sales receipt'!A1,'Sales receipt'!B:B,'Sales receipt'!B4,'Sales receipt'!G:G,'Sales receipt'!G16)</f>
        <v>0</v>
      </c>
    </row>
    <row r="52" spans="1:20" ht="33" customHeight="1">
      <c r="A52" s="145"/>
      <c r="B52" s="62" t="s">
        <v>181</v>
      </c>
      <c r="C52" s="29">
        <f>SUMIFS('Sales receipt'!K:K,'Sales receipt'!M:M,'Sales receipt'!M2,'Sales receipt'!A:A,'Sales receipt'!A2,'Sales receipt'!B:B,'Sales receipt'!B4,'Sales receipt'!G:G,'Sales receipt'!G18)</f>
        <v>5005</v>
      </c>
      <c r="D52" s="30">
        <f>SUMIFS('Sales receipt'!J:J,'Sales receipt'!M:M,'Sales receipt'!M2,'Sales receipt'!A:A,'Sales receipt'!A2,'Sales receipt'!B:B,'Sales receipt'!B4,'Sales receipt'!G:G,'Sales receipt'!G18)</f>
        <v>4</v>
      </c>
      <c r="E52" s="31">
        <f>SUMIFS('Sales receipt'!K:K,'Sales receipt'!M:M,'Sales receipt'!M2,'Sales receipt'!A:A,'Sales receipt'!A3,'Sales receipt'!B:B,'Sales receipt'!B4,'Sales receipt'!G:G,'Sales receipt'!G18)</f>
        <v>1456</v>
      </c>
      <c r="F52" s="32">
        <f>SUMIFS('Sales receipt'!J:J,'Sales receipt'!M:M,'Sales receipt'!M2,'Sales receipt'!A:A,'Sales receipt'!A3,'Sales receipt'!B:B,'Sales receipt'!B4,'Sales receipt'!G:G,'Sales receipt'!G18)</f>
        <v>1</v>
      </c>
      <c r="G52" s="29">
        <f>SUMIFS('Sales receipt'!K:K,'Sales receipt'!M:M,'Sales receipt'!M2,'Sales receipt'!A:A,'Sales receipt'!A4,'Sales receipt'!B:B,'Sales receipt'!B4,'Sales receipt'!G:G,'Sales receipt'!G18)</f>
        <v>787</v>
      </c>
      <c r="H52" s="30">
        <f>SUMIFS('Sales receipt'!J:J,'Sales receipt'!M:M,'Sales receipt'!M2,'Sales receipt'!A:A,'Sales receipt'!A4,'Sales receipt'!B:B,'Sales receipt'!B4,'Sales receipt'!G:G,'Sales receipt'!G18)</f>
        <v>1</v>
      </c>
      <c r="I52" s="31">
        <f>SUMIFS('Sales receipt'!K:K,'Sales receipt'!M:M,'Sales receipt'!M2,'Sales receipt'!A:A,'Sales receipt'!A5,'Sales receipt'!B:B,'Sales receipt'!B4,'Sales receipt'!G:G,'Sales receipt'!G18)</f>
        <v>6779</v>
      </c>
      <c r="J52" s="32">
        <f>SUMIFS('Sales receipt'!J:J,'Sales receipt'!M:M,'Sales receipt'!M2,'Sales receipt'!A:A,'Sales receipt'!A5,'Sales receipt'!B:B,'Sales receipt'!B4,'Sales receipt'!G:G,'Sales receipt'!G18)</f>
        <v>5</v>
      </c>
      <c r="K52" s="29">
        <f>SUMIFS('Sales receipt'!K:K,'Sales receipt'!M:M,'Sales receipt'!M2,'Sales receipt'!A:A,'Sales receipt'!A6,'Sales receipt'!B:B,'Sales receipt'!B4,'Sales receipt'!G:G,'Sales receipt'!G18)</f>
        <v>3587</v>
      </c>
      <c r="L52" s="30">
        <f>SUMIFS('Sales receipt'!J:J,'Sales receipt'!M:M,'Sales receipt'!M2,'Sales receipt'!A:A,'Sales receipt'!A6,'Sales receipt'!B:B,'Sales receipt'!B4,'Sales receipt'!G:G,'Sales receipt'!G18)</f>
        <v>3</v>
      </c>
      <c r="M52" s="31">
        <f>SUMIFS('Sales receipt'!K:K,'Sales receipt'!M:M,'Sales receipt'!M2,'Sales receipt'!A:A,'Sales receipt'!A7,'Sales receipt'!B:B,'Sales receipt'!B4,'Sales receipt'!G:G,'Sales receipt'!G18)</f>
        <v>0</v>
      </c>
      <c r="N52" s="32">
        <f>SUMIFS('Sales receipt'!J:J,'Sales receipt'!M:M,'Sales receipt'!M2,'Sales receipt'!A:A,'Sales receipt'!A7,'Sales receipt'!B:B,'Sales receipt'!B4,'Sales receipt'!G:G,'Sales receipt'!G18)</f>
        <v>0</v>
      </c>
      <c r="O52" s="29">
        <f>SUMIFS('Sales receipt'!K:K,'Sales receipt'!M:M,'Sales receipt'!M2,'Sales receipt'!A:A,'Sales receipt'!A8,'Sales receipt'!B:B,'Sales receipt'!B4,'Sales receipt'!G:G,'Sales receipt'!G18)</f>
        <v>5308</v>
      </c>
      <c r="P52" s="30">
        <f>SUMIFS('Sales receipt'!J:J,'Sales receipt'!M:M,'Sales receipt'!M2,'Sales receipt'!A:A,'Sales receipt'!A8,'Sales receipt'!B:B,'Sales receipt'!B4,'Sales receipt'!G:G,'Sales receipt'!G18)</f>
        <v>3</v>
      </c>
      <c r="Q52" s="31">
        <f>SUMIFS('Sales receipt'!K:K,'Sales receipt'!M:M,'Sales receipt'!M2,'Sales receipt'!A:A,'Sales receipt'!A9,'Sales receipt'!B:B,'Sales receipt'!B4,'Sales receipt'!G:G,'Sales receipt'!G18)</f>
        <v>3879</v>
      </c>
      <c r="R52" s="32">
        <f>SUMIFS('Sales receipt'!J:J,'Sales receipt'!M:M,'Sales receipt'!M2,'Sales receipt'!A:A,'Sales receipt'!A9,'Sales receipt'!B:B,'Sales receipt'!B4,'Sales receipt'!G:G,'Sales receipt'!G18)</f>
        <v>2</v>
      </c>
      <c r="S52" s="29">
        <f>SUMIFS('Sales receipt'!K:K,'Sales receipt'!M:M,'Sales receipt'!M2,'Sales receipt'!A:A,'Sales receipt'!A10,'Sales receipt'!B:B,'Sales receipt'!B4,'Sales receipt'!G:G,'Sales receipt'!G18)</f>
        <v>0</v>
      </c>
      <c r="T52" s="30">
        <f>SUMIFS('Sales receipt'!J:J,'Sales receipt'!M:M,'Sales receipt'!M2,'Sales receipt'!A:A,'Sales receipt'!A10,'Sales receipt'!B:B,'Sales receipt'!B4,'Sales receipt'!G:G,'Sales receipt'!G18)</f>
        <v>0</v>
      </c>
    </row>
    <row r="53" spans="1:20" ht="33" customHeight="1">
      <c r="A53" s="145"/>
      <c r="B53" s="62" t="s">
        <v>80</v>
      </c>
      <c r="C53" s="29">
        <f>SUMIFS('Sales receipt'!K:K,'Sales receipt'!M:M,'Sales receipt'!M2,'Sales receipt'!A:A,'Sales receipt'!A2,'Sales receipt'!B:B,'Sales receipt'!B4,'Sales receipt'!G:G,'Sales receipt'!G5)</f>
        <v>5485</v>
      </c>
      <c r="D53" s="30">
        <f>SUMIFS('Sales receipt'!J:J,'Sales receipt'!M:M,'Sales receipt'!M2,'Sales receipt'!A:A,'Sales receipt'!A2,'Sales receipt'!B:B,'Sales receipt'!B4,'Sales receipt'!G:G,'Sales receipt'!G5)</f>
        <v>6</v>
      </c>
      <c r="E53" s="31">
        <f>SUMIFS('Sales receipt'!K:K,'Sales receipt'!M:M,'Sales receipt'!M2,'Sales receipt'!A:A,'Sales receipt'!A3,'Sales receipt'!B:B,'Sales receipt'!B4,'Sales receipt'!G:G,'Sales receipt'!G5)</f>
        <v>5711</v>
      </c>
      <c r="F53" s="32">
        <f>SUMIFS('Sales receipt'!J:J,'Sales receipt'!M:M,'Sales receipt'!M2,'Sales receipt'!A:A,'Sales receipt'!A3,'Sales receipt'!B:B,'Sales receipt'!B4,'Sales receipt'!G:G,'Sales receipt'!G5)</f>
        <v>4</v>
      </c>
      <c r="G53" s="29">
        <f>SUMIFS('Sales receipt'!K:K,'Sales receipt'!M:M,'Sales receipt'!M2,'Sales receipt'!A:A,'Sales receipt'!A4,'Sales receipt'!B:B,'Sales receipt'!B4,'Sales receipt'!G:G,'Sales receipt'!G5)</f>
        <v>0</v>
      </c>
      <c r="H53" s="30">
        <f>SUMIFS('Sales receipt'!J:J,'Sales receipt'!M:M,'Sales receipt'!M2,'Sales receipt'!A:A,'Sales receipt'!A4,'Sales receipt'!B:B,'Sales receipt'!B4,'Sales receipt'!G:G,'Sales receipt'!G5)</f>
        <v>0</v>
      </c>
      <c r="I53" s="31">
        <f>SUMIFS('Sales receipt'!K:K,'Sales receipt'!M:M,'Sales receipt'!M2,'Sales receipt'!A:A,'Sales receipt'!A5,'Sales receipt'!B:B,'Sales receipt'!B4,'Sales receipt'!G:G,'Sales receipt'!G5)</f>
        <v>2186</v>
      </c>
      <c r="J53" s="32">
        <f>SUMIFS('Sales receipt'!J:J,'Sales receipt'!M:M,'Sales receipt'!M2,'Sales receipt'!A:A,'Sales receipt'!A5,'Sales receipt'!B:B,'Sales receipt'!B4,'Sales receipt'!G:G,'Sales receipt'!G5)</f>
        <v>2</v>
      </c>
      <c r="K53" s="29">
        <f>SUMIFS('Sales receipt'!K:K,'Sales receipt'!M:M,'Sales receipt'!M2,'Sales receipt'!A:A,'Sales receipt'!A6,'Sales receipt'!B:B,'Sales receipt'!B4,'Sales receipt'!G:G,'Sales receipt'!G5)</f>
        <v>6982</v>
      </c>
      <c r="L53" s="30">
        <f>SUMIFS('Sales receipt'!J:J,'Sales receipt'!M:M,'Sales receipt'!M2,'Sales receipt'!A:A,'Sales receipt'!A6,'Sales receipt'!B:B,'Sales receipt'!B4,'Sales receipt'!G:G,'Sales receipt'!G5)</f>
        <v>5</v>
      </c>
      <c r="M53" s="31">
        <f>SUMIFS('Sales receipt'!K:K,'Sales receipt'!M:M,'Sales receipt'!M2,'Sales receipt'!A:A,'Sales receipt'!A7,'Sales receipt'!B:B,'Sales receipt'!B4,'Sales receipt'!G:G,'Sales receipt'!G5)</f>
        <v>578</v>
      </c>
      <c r="N53" s="32">
        <f>SUMIFS('Sales receipt'!J:J,'Sales receipt'!M:M,'Sales receipt'!M2,'Sales receipt'!A:A,'Sales receipt'!A7,'Sales receipt'!B:B,'Sales receipt'!B4,'Sales receipt'!G:G,'Sales receipt'!G5)</f>
        <v>1</v>
      </c>
      <c r="O53" s="29">
        <f>SUMIFS('Sales receipt'!K:K,'Sales receipt'!M:M,'Sales receipt'!M2,'Sales receipt'!A:A,'Sales receipt'!A8,'Sales receipt'!B:B,'Sales receipt'!B4,'Sales receipt'!G:G,'Sales receipt'!G5)</f>
        <v>4546</v>
      </c>
      <c r="P53" s="30">
        <f>SUMIFS('Sales receipt'!J:J,'Sales receipt'!M:M,'Sales receipt'!M2,'Sales receipt'!A:A,'Sales receipt'!A8,'Sales receipt'!B:B,'Sales receipt'!B4,'Sales receipt'!G:G,'Sales receipt'!G5)</f>
        <v>4</v>
      </c>
      <c r="Q53" s="31">
        <f>SUMIFS('Sales receipt'!K:K,'Sales receipt'!M:M,'Sales receipt'!M2,'Sales receipt'!A:A,'Sales receipt'!A9,'Sales receipt'!B:B,'Sales receipt'!B4,'Sales receipt'!G:G,'Sales receipt'!G5)</f>
        <v>7990</v>
      </c>
      <c r="R53" s="32">
        <f>SUMIFS('Sales receipt'!J:J,'Sales receipt'!M:M,'Sales receipt'!M2,'Sales receipt'!A:A,'Sales receipt'!A9,'Sales receipt'!B:B,'Sales receipt'!B4,'Sales receipt'!G:G,'Sales receipt'!G5)</f>
        <v>6</v>
      </c>
      <c r="S53" s="29">
        <f>SUMIFS('Sales receipt'!K:K,'Sales receipt'!M:M,'Sales receipt'!M2,'Sales receipt'!A:A,'Sales receipt'!A10,'Sales receipt'!B:B,'Sales receipt'!B4,'Sales receipt'!G:G,'Sales receipt'!G5)</f>
        <v>5701</v>
      </c>
      <c r="T53" s="30">
        <f>SUMIFS('Sales receipt'!J:J,'Sales receipt'!M:M,'Sales receipt'!M2,'Sales receipt'!A:A,'Sales receipt'!A10,'Sales receipt'!B:B,'Sales receipt'!B4,'Sales receipt'!G:G,'Sales receipt'!G5)</f>
        <v>4</v>
      </c>
    </row>
    <row r="54" spans="1:20" ht="33" customHeight="1">
      <c r="A54" s="145"/>
      <c r="B54" s="62" t="s">
        <v>201</v>
      </c>
      <c r="C54" s="29">
        <f>SUMIFS('Sales receipt'!K:K,'Sales receipt'!M:M,'Sales receipt'!M1,'Sales receipt'!A:A,'Sales receipt'!A2,'Sales receipt'!B:B,'Sales receipt'!B3,'Sales receipt'!G:G,'Sales receipt'!G65)</f>
        <v>0</v>
      </c>
      <c r="D54" s="30">
        <f>SUMIFS('Sales receipt'!J:J,'Sales receipt'!M:M,'Sales receipt'!M1,'Sales receipt'!A:A,'Sales receipt'!A1,'Sales receipt'!B:B,'Sales receipt'!B3,'Sales receipt'!G:G,'Sales receipt'!G65)</f>
        <v>0</v>
      </c>
      <c r="E54" s="31">
        <f>SUMIFS('Sales receipt'!K:K,'Sales receipt'!M:M,'Sales receipt'!M1,'Sales receipt'!A:A,'Sales receipt'!A2,'Sales receipt'!B:B,'Sales receipt'!B3,'Sales receipt'!G:G,'Sales receipt'!G65)</f>
        <v>0</v>
      </c>
      <c r="F54" s="32">
        <f>SUMIFS('Sales receipt'!J:J,'Sales receipt'!M:M,'Sales receipt'!M1,'Sales receipt'!A:A,'Sales receipt'!A2,'Sales receipt'!B:B,'Sales receipt'!B3,'Sales receipt'!G:G,'Sales receipt'!G65)</f>
        <v>0</v>
      </c>
      <c r="G54" s="29">
        <f>SUMIFS('Sales receipt'!K:K,'Sales receipt'!M:M,'Sales receipt'!M1,'Sales receipt'!A:A,'Sales receipt'!A3,'Sales receipt'!B:B,'Sales receipt'!B3,'Sales receipt'!G:G,'Sales receipt'!G65)</f>
        <v>0</v>
      </c>
      <c r="H54" s="30">
        <f>SUMIFS('Sales receipt'!J:J,'Sales receipt'!M:M,'Sales receipt'!M1,'Sales receipt'!A:A,'Sales receipt'!A3,'Sales receipt'!B:B,'Sales receipt'!B3,'Sales receipt'!G:G,'Sales receipt'!G65)</f>
        <v>0</v>
      </c>
      <c r="I54" s="31">
        <f>SUMIFS('Sales receipt'!K:K,'Sales receipt'!M:M,'Sales receipt'!M1,'Sales receipt'!A:A,'Sales receipt'!A4,'Sales receipt'!B:B,'Sales receipt'!B3,'Sales receipt'!G:G,'Sales receipt'!G65)</f>
        <v>0</v>
      </c>
      <c r="J54" s="32">
        <f>SUMIFS('Sales receipt'!J:J,'Sales receipt'!M:M,'Sales receipt'!M1,'Sales receipt'!A:A,'Sales receipt'!A4,'Sales receipt'!B:B,'Sales receipt'!B3,'Sales receipt'!G:G,'Sales receipt'!G65)</f>
        <v>0</v>
      </c>
      <c r="K54" s="29">
        <f>SUMIFS('Sales receipt'!K:K,'Sales receipt'!M:M,'Sales receipt'!M1,'Sales receipt'!A:A,'Sales receipt'!A5,'Sales receipt'!B:B,'Sales receipt'!B3,'Sales receipt'!G:G,'Sales receipt'!G65)</f>
        <v>0</v>
      </c>
      <c r="L54" s="30">
        <f>SUMIFS('Sales receipt'!J:J,'Sales receipt'!M:M,'Sales receipt'!M1,'Sales receipt'!A:A,'Sales receipt'!A5,'Sales receipt'!B:B,'Sales receipt'!B3,'Sales receipt'!G:G,'Sales receipt'!G65)</f>
        <v>0</v>
      </c>
      <c r="M54" s="31">
        <f>SUMIFS('Sales receipt'!K:K,'Sales receipt'!M:M,'Sales receipt'!M1,'Sales receipt'!A:A,'Sales receipt'!A6,'Sales receipt'!B:B,'Sales receipt'!B3,'Sales receipt'!G:G,'Sales receipt'!G65)</f>
        <v>0</v>
      </c>
      <c r="N54" s="32">
        <f>SUMIFS('Sales receipt'!J:J,'Sales receipt'!M:M,'Sales receipt'!M1,'Sales receipt'!A:A,'Sales receipt'!A6,'Sales receipt'!B:B,'Sales receipt'!B3,'Sales receipt'!G:G,'Sales receipt'!G65)</f>
        <v>0</v>
      </c>
      <c r="O54" s="29">
        <f>SUMIFS('Sales receipt'!K:K,'Sales receipt'!M:M,'Sales receipt'!M1,'Sales receipt'!A:A,'Sales receipt'!A7,'Sales receipt'!B:B,'Sales receipt'!B3,'Sales receipt'!G:G,'Sales receipt'!G65)</f>
        <v>0</v>
      </c>
      <c r="P54" s="30">
        <f>SUMIFS('Sales receipt'!J:J,'Sales receipt'!M:M,'Sales receipt'!M1,'Sales receipt'!A:A,'Sales receipt'!A7,'Sales receipt'!B:B,'Sales receipt'!B3,'Sales receipt'!G:G,'Sales receipt'!G65)</f>
        <v>0</v>
      </c>
      <c r="Q54" s="31">
        <f>SUMIFS('Sales receipt'!K:K,'Sales receipt'!M:M,'Sales receipt'!M1,'Sales receipt'!A:A,'Sales receipt'!A8,'Sales receipt'!B:B,'Sales receipt'!B3,'Sales receipt'!G:G,'Sales receipt'!G65)</f>
        <v>0</v>
      </c>
      <c r="R54" s="32">
        <f>SUMIFS('Sales receipt'!J:J,'Sales receipt'!M:M,'Sales receipt'!M1,'Sales receipt'!A:A,'Sales receipt'!A8,'Sales receipt'!B:B,'Sales receipt'!B3,'Sales receipt'!G:G,'Sales receipt'!G65)</f>
        <v>0</v>
      </c>
      <c r="S54" s="29">
        <f>SUMIFS('Sales receipt'!K:K,'Sales receipt'!M:M,'Sales receipt'!M1,'Sales receipt'!A:A,'Sales receipt'!A8,'Sales receipt'!B:B,'Sales receipt'!B3,'Sales receipt'!G:G,'Sales receipt'!G65)</f>
        <v>0</v>
      </c>
      <c r="T54" s="30">
        <f>SUMIFS('Sales receipt'!J:J,'Sales receipt'!M:M,'Sales receipt'!M1,'Sales receipt'!A:A,'Sales receipt'!#REF!,'Sales receipt'!B:B,'Sales receipt'!B3,'Sales receipt'!G:G,'Sales receipt'!G65)</f>
        <v>0</v>
      </c>
    </row>
    <row r="55" spans="1:20" ht="33" customHeight="1">
      <c r="A55" s="145"/>
      <c r="B55" s="62" t="s">
        <v>201</v>
      </c>
      <c r="C55" s="29">
        <f>SUMIFS('Sales receipt'!K:K,'Sales receipt'!M:M,'Sales receipt'!M2,'Sales receipt'!A:A,'Sales receipt'!A2,'Sales receipt'!B:B,'Sales receipt'!B4,'Sales receipt'!G:G,'Sales receipt'!G66)</f>
        <v>0</v>
      </c>
      <c r="D55" s="30">
        <f>SUMIFS('Sales receipt'!J:J,'Sales receipt'!M:M,'Sales receipt'!M2,'Sales receipt'!A:A,'Sales receipt'!A2,'Sales receipt'!B:B,'Sales receipt'!B4,'Sales receipt'!G:G,'Sales receipt'!G66)</f>
        <v>0</v>
      </c>
      <c r="E55" s="31">
        <f>SUMIFS('Sales receipt'!K:K,'Sales receipt'!M:M,'Sales receipt'!M2,'Sales receipt'!A:A,'Sales receipt'!A3,'Sales receipt'!B:B,'Sales receipt'!B4,'Sales receipt'!G:G,'Sales receipt'!G66)</f>
        <v>0</v>
      </c>
      <c r="F55" s="32">
        <f>SUMIFS('Sales receipt'!J:J,'Sales receipt'!M:M,'Sales receipt'!M2,'Sales receipt'!A:A,'Sales receipt'!A3,'Sales receipt'!B:B,'Sales receipt'!B4,'Sales receipt'!G:G,'Sales receipt'!G66)</f>
        <v>0</v>
      </c>
      <c r="G55" s="29">
        <f>SUMIFS('Sales receipt'!K:K,'Sales receipt'!M:M,'Sales receipt'!M2,'Sales receipt'!A:A,'Sales receipt'!A4,'Sales receipt'!B:B,'Sales receipt'!B4,'Sales receipt'!G:G,'Sales receipt'!G66)</f>
        <v>0</v>
      </c>
      <c r="H55" s="30">
        <f>SUMIFS('Sales receipt'!J:J,'Sales receipt'!M:M,'Sales receipt'!M2,'Sales receipt'!A:A,'Sales receipt'!A4,'Sales receipt'!B:B,'Sales receipt'!B4,'Sales receipt'!G:G,'Sales receipt'!G66)</f>
        <v>0</v>
      </c>
      <c r="I55" s="31">
        <f>SUMIFS('Sales receipt'!K:K,'Sales receipt'!M:M,'Sales receipt'!M2,'Sales receipt'!A:A,'Sales receipt'!A5,'Sales receipt'!B:B,'Sales receipt'!B4,'Sales receipt'!G:G,'Sales receipt'!G66)</f>
        <v>0</v>
      </c>
      <c r="J55" s="32">
        <f>SUMIFS('Sales receipt'!J:J,'Sales receipt'!M:M,'Sales receipt'!M2,'Sales receipt'!A:A,'Sales receipt'!A5,'Sales receipt'!B:B,'Sales receipt'!B4,'Sales receipt'!G:G,'Sales receipt'!G66)</f>
        <v>0</v>
      </c>
      <c r="K55" s="29">
        <f>SUMIFS('Sales receipt'!K:K,'Sales receipt'!M:M,'Sales receipt'!M2,'Sales receipt'!A:A,'Sales receipt'!A6,'Sales receipt'!B:B,'Sales receipt'!B4,'Sales receipt'!G:G,'Sales receipt'!G66)</f>
        <v>0</v>
      </c>
      <c r="L55" s="30">
        <f>SUMIFS('Sales receipt'!J:J,'Sales receipt'!M:M,'Sales receipt'!M2,'Sales receipt'!A:A,'Sales receipt'!A6,'Sales receipt'!B:B,'Sales receipt'!B4,'Sales receipt'!G:G,'Sales receipt'!G66)</f>
        <v>0</v>
      </c>
      <c r="M55" s="31">
        <f>SUMIFS('Sales receipt'!K:K,'Sales receipt'!M:M,'Sales receipt'!M2,'Sales receipt'!A:A,'Sales receipt'!A7,'Sales receipt'!B:B,'Sales receipt'!B4,'Sales receipt'!G:G,'Sales receipt'!G66)</f>
        <v>0</v>
      </c>
      <c r="N55" s="32">
        <f>SUMIFS('Sales receipt'!J:J,'Sales receipt'!M:M,'Sales receipt'!M2,'Sales receipt'!A:A,'Sales receipt'!A7,'Sales receipt'!B:B,'Sales receipt'!B4,'Sales receipt'!G:G,'Sales receipt'!G66)</f>
        <v>0</v>
      </c>
      <c r="O55" s="29">
        <f>SUMIFS('Sales receipt'!K:K,'Sales receipt'!M:M,'Sales receipt'!M2,'Sales receipt'!A:A,'Sales receipt'!A8,'Sales receipt'!B:B,'Sales receipt'!B4,'Sales receipt'!G:G,'Sales receipt'!G66)</f>
        <v>0</v>
      </c>
      <c r="P55" s="30">
        <f>SUMIFS('Sales receipt'!J:J,'Sales receipt'!M:M,'Sales receipt'!M2,'Sales receipt'!A:A,'Sales receipt'!A8,'Sales receipt'!B:B,'Sales receipt'!B4,'Sales receipt'!G:G,'Sales receipt'!G66)</f>
        <v>0</v>
      </c>
      <c r="Q55" s="31">
        <f>SUMIFS('Sales receipt'!K:K,'Sales receipt'!M:M,'Sales receipt'!M2,'Sales receipt'!A:A,'Sales receipt'!A9,'Sales receipt'!B:B,'Sales receipt'!B4,'Sales receipt'!G:G,'Sales receipt'!G66)</f>
        <v>0</v>
      </c>
      <c r="R55" s="32">
        <f>SUMIFS('Sales receipt'!J:J,'Sales receipt'!M:M,'Sales receipt'!M2,'Sales receipt'!A:A,'Sales receipt'!A9,'Sales receipt'!B:B,'Sales receipt'!B4,'Sales receipt'!G:G,'Sales receipt'!G66)</f>
        <v>0</v>
      </c>
      <c r="S55" s="29">
        <f>SUMIFS('Sales receipt'!K:K,'Sales receipt'!M:M,'Sales receipt'!M2,'Sales receipt'!A:A,'Sales receipt'!A9,'Sales receipt'!B:B,'Sales receipt'!B4,'Sales receipt'!G:G,'Sales receipt'!G66)</f>
        <v>0</v>
      </c>
      <c r="T55" s="30">
        <f>SUMIFS('Sales receipt'!J:J,'Sales receipt'!M:M,'Sales receipt'!M2,'Sales receipt'!A:A,'Sales receipt'!A1,'Sales receipt'!B:B,'Sales receipt'!B4,'Sales receipt'!G:G,'Sales receipt'!G66)</f>
        <v>0</v>
      </c>
    </row>
    <row r="56" spans="1:20" ht="33" customHeight="1">
      <c r="A56" s="145"/>
      <c r="B56" s="62" t="s">
        <v>103</v>
      </c>
      <c r="C56" s="29">
        <f>SUMIFS('Sales receipt'!K:K,'Sales receipt'!M:M,'Sales receipt'!M2,'Sales receipt'!A:A,'Sales receipt'!A2,'Sales receipt'!B:B,'Sales receipt'!B6)</f>
        <v>14834</v>
      </c>
      <c r="D56" s="30">
        <f>SUMIFS('Sales receipt'!J:J,'Sales receipt'!M:M,'Sales receipt'!M2,'Sales receipt'!A:A,'Sales receipt'!A2,'Sales receipt'!B:B,'Sales receipt'!B6)</f>
        <v>16</v>
      </c>
      <c r="E56" s="31">
        <f>SUMIFS('Sales receipt'!K:K,'Sales receipt'!M:M,'Sales receipt'!M2,'Sales receipt'!A:A,'Sales receipt'!A3,'Sales receipt'!B:B,'Sales receipt'!B6)</f>
        <v>18257</v>
      </c>
      <c r="F56" s="32">
        <f>SUMIFS('Sales receipt'!J:J,'Sales receipt'!M:M,'Sales receipt'!M2,'Sales receipt'!A:A,'Sales receipt'!A3,'Sales receipt'!B:B,'Sales receipt'!B6)</f>
        <v>21</v>
      </c>
      <c r="G56" s="29">
        <f>SUMIFS('Sales receipt'!K:K,'Sales receipt'!M:M,'Sales receipt'!M2,'Sales receipt'!A:A,'Sales receipt'!A4,'Sales receipt'!B:B,'Sales receipt'!B6)</f>
        <v>19987</v>
      </c>
      <c r="H56" s="30">
        <f>SUMIFS('Sales receipt'!J:J,'Sales receipt'!M:M,'Sales receipt'!M2,'Sales receipt'!A:A,'Sales receipt'!A4,'Sales receipt'!B:B,'Sales receipt'!B6)</f>
        <v>22</v>
      </c>
      <c r="I56" s="31">
        <f>SUMIFS('Sales receipt'!K:K,'Sales receipt'!M:M,'Sales receipt'!M2,'Sales receipt'!A:A,'Sales receipt'!A5,'Sales receipt'!B:B,'Sales receipt'!B6)</f>
        <v>19451</v>
      </c>
      <c r="J56" s="32">
        <f>SUMIFS('Sales receipt'!J:J,'Sales receipt'!M:M,'Sales receipt'!M2,'Sales receipt'!A:A,'Sales receipt'!A5,'Sales receipt'!B:B,'Sales receipt'!B6)</f>
        <v>21</v>
      </c>
      <c r="K56" s="29">
        <f>SUMIFS('Sales receipt'!K:K,'Sales receipt'!M:M,'Sales receipt'!M2,'Sales receipt'!A:A,'Sales receipt'!A6,'Sales receipt'!B:B,'Sales receipt'!B6)</f>
        <v>13006</v>
      </c>
      <c r="L56" s="30">
        <f>SUMIFS('Sales receipt'!J:J,'Sales receipt'!M:M,'Sales receipt'!M2,'Sales receipt'!A:A,'Sales receipt'!A6,'Sales receipt'!B:B,'Sales receipt'!B6)</f>
        <v>12</v>
      </c>
      <c r="M56" s="31">
        <f>SUMIFS('Sales receipt'!K:K,'Sales receipt'!M:M,'Sales receipt'!M2,'Sales receipt'!A:A,'Sales receipt'!A7,'Sales receipt'!B:B,'Sales receipt'!B6)</f>
        <v>9064</v>
      </c>
      <c r="N56" s="32">
        <f>SUMIFS('Sales receipt'!J:J,'Sales receipt'!M:M,'Sales receipt'!M2,'Sales receipt'!A:A,'Sales receipt'!A7,'Sales receipt'!B:B,'Sales receipt'!B6)</f>
        <v>9</v>
      </c>
      <c r="O56" s="29">
        <f>SUMIFS('Sales receipt'!K:K,'Sales receipt'!M:M,'Sales receipt'!M2,'Sales receipt'!A:A,'Sales receipt'!A8,'Sales receipt'!B:B,'Sales receipt'!B6)</f>
        <v>28168</v>
      </c>
      <c r="P56" s="30">
        <f>SUMIFS('Sales receipt'!J:J,'Sales receipt'!M:M,'Sales receipt'!M2,'Sales receipt'!A:A,'Sales receipt'!A8,'Sales receipt'!B:B,'Sales receipt'!B6)</f>
        <v>28</v>
      </c>
      <c r="Q56" s="31">
        <f>SUMIFS('Sales receipt'!K:K,'Sales receipt'!M:M,'Sales receipt'!M2,'Sales receipt'!A:A,'Sales receipt'!A9,'Sales receipt'!B:B,'Sales receipt'!B6)</f>
        <v>16628</v>
      </c>
      <c r="R56" s="32">
        <f>SUMIFS('Sales receipt'!J:J,'Sales receipt'!M:M,'Sales receipt'!M2,'Sales receipt'!A:A,'Sales receipt'!A9,'Sales receipt'!B:B,'Sales receipt'!B6)</f>
        <v>17</v>
      </c>
      <c r="S56" s="29">
        <f>SUMIFS('Sales receipt'!K:K,'Sales receipt'!M:M,'Sales receipt'!M2,'Sales receipt'!A:A,'Sales receipt'!A10,'Sales receipt'!B:B,'Sales receipt'!B6)</f>
        <v>11133</v>
      </c>
      <c r="T56" s="30">
        <f>SUMIFS('Sales receipt'!J:J,'Sales receipt'!M:M,'Sales receipt'!M2,'Sales receipt'!A:A,'Sales receipt'!A10,'Sales receipt'!B:B,'Sales receipt'!B6)</f>
        <v>12</v>
      </c>
    </row>
    <row r="57" spans="1:20" ht="33" customHeight="1" thickBot="1">
      <c r="A57" s="146"/>
      <c r="B57" s="63" t="s">
        <v>104</v>
      </c>
      <c r="C57" s="33">
        <f>SUMIFS('Sales receipt'!K:K,'Sales receipt'!M:M,'Sales receipt'!M2,'Sales receipt'!A:A,'Sales receipt'!A2,'Sales receipt'!B:B,'Sales receipt'!B5)</f>
        <v>3514</v>
      </c>
      <c r="D57" s="34">
        <f>SUMIFS('Sales receipt'!J:J,'Sales receipt'!M:M,'Sales receipt'!M2,'Sales receipt'!A:A,'Sales receipt'!A2,'Sales receipt'!B:B,'Sales receipt'!B5)</f>
        <v>13</v>
      </c>
      <c r="E57" s="35">
        <f>SUMIFS('Sales receipt'!K:K,'Sales receipt'!M:M,'Sales receipt'!M2,'Sales receipt'!A:A,'Sales receipt'!A3,'Sales receipt'!B:B,'Sales receipt'!B5)</f>
        <v>1693</v>
      </c>
      <c r="F57" s="36">
        <f>SUMIFS('Sales receipt'!J:J,'Sales receipt'!M:M,'Sales receipt'!M2,'Sales receipt'!A:A,'Sales receipt'!A3,'Sales receipt'!B:B,'Sales receipt'!B5)</f>
        <v>17</v>
      </c>
      <c r="G57" s="33">
        <f>SUMIFS('Sales receipt'!K:K,'Sales receipt'!M:M,'Sales receipt'!M2,'Sales receipt'!A:A,'Sales receipt'!A4,'Sales receipt'!B:B,'Sales receipt'!B5)</f>
        <v>2777</v>
      </c>
      <c r="H57" s="34">
        <f>SUMIFS('Sales receipt'!J:J,'Sales receipt'!M:M,'Sales receipt'!M2,'Sales receipt'!A:A,'Sales receipt'!A4,'Sales receipt'!B:B,'Sales receipt'!B5)</f>
        <v>19</v>
      </c>
      <c r="I57" s="35">
        <f>SUMIFS('Sales receipt'!K:K,'Sales receipt'!M:M,'Sales receipt'!M2,'Sales receipt'!A:A,'Sales receipt'!A5,'Sales receipt'!B:B,'Sales receipt'!B5)</f>
        <v>612</v>
      </c>
      <c r="J57" s="36">
        <f>SUMIFS('Sales receipt'!J:J,'Sales receipt'!M:M,'Sales receipt'!M2,'Sales receipt'!A:A,'Sales receipt'!A5,'Sales receipt'!B:B,'Sales receipt'!B5)</f>
        <v>14</v>
      </c>
      <c r="K57" s="33">
        <f>SUMIFS('Sales receipt'!K:K,'Sales receipt'!M:M,'Sales receipt'!M2,'Sales receipt'!A:A,'Sales receipt'!A6,'Sales receipt'!B:B,'Sales receipt'!B5)</f>
        <v>1067</v>
      </c>
      <c r="L57" s="34">
        <f>SUMIFS('Sales receipt'!J:J,'Sales receipt'!M:M,'Sales receipt'!M2,'Sales receipt'!A:A,'Sales receipt'!A6,'Sales receipt'!B:B,'Sales receipt'!B5)</f>
        <v>7</v>
      </c>
      <c r="M57" s="35">
        <f>SUMIFS('Sales receipt'!K:K,'Sales receipt'!M:M,'Sales receipt'!M2,'Sales receipt'!A:A,'Sales receipt'!A7,'Sales receipt'!B:B,'Sales receipt'!B5)</f>
        <v>995</v>
      </c>
      <c r="N57" s="36">
        <f>SUMIFS('Sales receipt'!J:J,'Sales receipt'!M:M,'Sales receipt'!M2,'Sales receipt'!A:A,'Sales receipt'!A7,'Sales receipt'!B:B,'Sales receipt'!B5)</f>
        <v>1</v>
      </c>
      <c r="O57" s="33">
        <f>SUMIFS('Sales receipt'!K:K,'Sales receipt'!M:M,'Sales receipt'!M2,'Sales receipt'!A:A,'Sales receipt'!A8,'Sales receipt'!B:B,'Sales receipt'!B5)</f>
        <v>835</v>
      </c>
      <c r="P57" s="34">
        <f>SUMIFS('Sales receipt'!J:J,'Sales receipt'!M:M,'Sales receipt'!M2,'Sales receipt'!A:A,'Sales receipt'!A8,'Sales receipt'!B:B,'Sales receipt'!B5)</f>
        <v>7</v>
      </c>
      <c r="Q57" s="35">
        <f>SUMIFS('Sales receipt'!K:K,'Sales receipt'!M:M,'Sales receipt'!M2,'Sales receipt'!A:A,'Sales receipt'!A9,'Sales receipt'!B:B,'Sales receipt'!B5)</f>
        <v>6638</v>
      </c>
      <c r="R57" s="36">
        <f>SUMIFS('Sales receipt'!J:J,'Sales receipt'!M:M,'Sales receipt'!M2,'Sales receipt'!A:A,'Sales receipt'!A9,'Sales receipt'!B:B,'Sales receipt'!B5)</f>
        <v>34</v>
      </c>
      <c r="S57" s="33">
        <f>SUMIFS('Sales receipt'!K:K,'Sales receipt'!M:M,'Sales receipt'!M2,'Sales receipt'!A:A,'Sales receipt'!A10,'Sales receipt'!B:B,'Sales receipt'!B5)</f>
        <v>991</v>
      </c>
      <c r="T57" s="34">
        <f>SUMIFS('Sales receipt'!J:J,'Sales receipt'!M:M,'Sales receipt'!M2,'Sales receipt'!A:A,'Sales receipt'!A10,'Sales receipt'!B:B,'Sales receipt'!B5)</f>
        <v>8</v>
      </c>
    </row>
    <row r="58" spans="1:20" ht="33" customHeight="1">
      <c r="A58" s="144" t="s">
        <v>260</v>
      </c>
      <c r="B58" s="64" t="s">
        <v>102</v>
      </c>
      <c r="C58" s="25">
        <f>SUMIFS('Sales receipt'!K:K,'Sales receipt'!M:M,'Sales receipt'!M4,'Sales receipt'!A:A,'Sales receipt'!A2,'Sales receipt'!B:B,'Sales receipt'!B4)</f>
        <v>5721</v>
      </c>
      <c r="D58" s="26">
        <f>SUMIFS('Sales receipt'!J:J,'Sales receipt'!M:M,'Sales receipt'!M4,'Sales receipt'!A:A,'Sales receipt'!A2,'Sales receipt'!B:B,'Sales receipt'!B4)</f>
        <v>2</v>
      </c>
      <c r="E58" s="27">
        <f>SUMIFS('Sales receipt'!K:K,'Sales receipt'!M:M,'Sales receipt'!M4,'Sales receipt'!A:A,'Sales receipt'!A3,'Sales receipt'!B:B,'Sales receipt'!B4)</f>
        <v>5678</v>
      </c>
      <c r="F58" s="28">
        <f>SUMIFS('Sales receipt'!J:J,'Sales receipt'!M:M,'Sales receipt'!M4,'Sales receipt'!A:A,'Sales receipt'!A3,'Sales receipt'!B:B,'Sales receipt'!B4)</f>
        <v>4</v>
      </c>
      <c r="G58" s="25">
        <f>SUMIFS('Sales receipt'!K:K,'Sales receipt'!M:M,'Sales receipt'!M4,'Sales receipt'!A:A,'Sales receipt'!A4,'Sales receipt'!B:B,'Sales receipt'!B4)</f>
        <v>710</v>
      </c>
      <c r="H58" s="26">
        <f>SUMIFS('Sales receipt'!J:J,'Sales receipt'!M:M,'Sales receipt'!M4,'Sales receipt'!A:A,'Sales receipt'!A4,'Sales receipt'!B:B,'Sales receipt'!B4)</f>
        <v>1</v>
      </c>
      <c r="I58" s="83">
        <f>SUMIFS('Sales receipt'!K:K,'Sales receipt'!M:M,'Sales receipt'!M4,'Sales receipt'!A:A,'Sales receipt'!A5,'Sales receipt'!B:B,'Sales receipt'!B4)</f>
        <v>3024</v>
      </c>
      <c r="J58" s="84">
        <f>SUMIFS('Sales receipt'!J:J,'Sales receipt'!M:M,'Sales receipt'!M4,'Sales receipt'!A:A,'Sales receipt'!A5,'Sales receipt'!B:B,'Sales receipt'!B4)</f>
        <v>4</v>
      </c>
      <c r="K58" s="85">
        <f>SUMIFS('Sales receipt'!K:K,'Sales receipt'!M:M,'Sales receipt'!M4,'Sales receipt'!A:A,'Sales receipt'!A6,'Sales receipt'!B:B,'Sales receipt'!B4)</f>
        <v>1395</v>
      </c>
      <c r="L58" s="86">
        <f>SUMIFS('Sales receipt'!J:J,'Sales receipt'!M:M,'Sales receipt'!M4,'Sales receipt'!A:A,'Sales receipt'!A6,'Sales receipt'!B:B,'Sales receipt'!B4)</f>
        <v>1</v>
      </c>
      <c r="M58" s="83">
        <f>SUMIFS('Sales receipt'!K:K,'Sales receipt'!M:M,'Sales receipt'!M4,'Sales receipt'!A:A,'Sales receipt'!A7,'Sales receipt'!B:B,'Sales receipt'!B4)</f>
        <v>0</v>
      </c>
      <c r="N58" s="84">
        <f>SUMIFS('Sales receipt'!J:J,'Sales receipt'!M:M,'Sales receipt'!M4,'Sales receipt'!A:A,'Sales receipt'!A7,'Sales receipt'!B:B,'Sales receipt'!B4)</f>
        <v>0</v>
      </c>
      <c r="O58" s="85">
        <f>SUMIFS('Sales receipt'!K:K,'Sales receipt'!M:M,'Sales receipt'!M4,'Sales receipt'!A:A,'Sales receipt'!A8,'Sales receipt'!B:B,'Sales receipt'!B4)</f>
        <v>921</v>
      </c>
      <c r="P58" s="86">
        <f>SUMIFS('Sales receipt'!J:J,'Sales receipt'!M:M,'Sales receipt'!M4,'Sales receipt'!A:A,'Sales receipt'!A8,'Sales receipt'!B:B,'Sales receipt'!B4)</f>
        <v>1</v>
      </c>
      <c r="Q58" s="83">
        <f>SUMIFS('Sales receipt'!K:K,'Sales receipt'!M:M,'Sales receipt'!M4,'Sales receipt'!A:A,'Sales receipt'!A9,'Sales receipt'!B:B,'Sales receipt'!B4)</f>
        <v>3847</v>
      </c>
      <c r="R58" s="84">
        <f>SUMIFS('Sales receipt'!J:J,'Sales receipt'!M:M,'Sales receipt'!M4,'Sales receipt'!A:A,'Sales receipt'!A9,'Sales receipt'!B:B,'Sales receipt'!B4)</f>
        <v>4</v>
      </c>
      <c r="S58" s="85">
        <f>SUMIFS('Sales receipt'!K:K,'Sales receipt'!M:M,'Sales receipt'!M4,'Sales receipt'!A:A,'Sales receipt'!A10,'Sales receipt'!B:B,'Sales receipt'!B4)</f>
        <v>4267</v>
      </c>
      <c r="T58" s="86">
        <f>SUMIFS('Sales receipt'!J:J,'Sales receipt'!M:M,'Sales receipt'!M4,'Sales receipt'!A:A,'Sales receipt'!A10,'Sales receipt'!B:B,'Sales receipt'!B4)</f>
        <v>5</v>
      </c>
    </row>
    <row r="59" spans="1:20" ht="33" customHeight="1">
      <c r="A59" s="145"/>
      <c r="B59" s="62" t="s">
        <v>103</v>
      </c>
      <c r="C59" s="29">
        <f>SUMIFS('Sales receipt'!K:K,'Sales receipt'!M:M,'Sales receipt'!M4,'Sales receipt'!A:A,'Sales receipt'!A2,'Sales receipt'!B:B,'Sales receipt'!B6)</f>
        <v>9194</v>
      </c>
      <c r="D59" s="30">
        <f>SUMIFS('Sales receipt'!J:J,'Sales receipt'!M:M,'Sales receipt'!M4,'Sales receipt'!A:A,'Sales receipt'!A2,'Sales receipt'!B:B,'Sales receipt'!B6)</f>
        <v>10</v>
      </c>
      <c r="E59" s="31">
        <f>SUMIFS('Sales receipt'!K:K,'Sales receipt'!M:M,'Sales receipt'!M4,'Sales receipt'!A:A,'Sales receipt'!A3,'Sales receipt'!B:B,'Sales receipt'!B6)</f>
        <v>6368</v>
      </c>
      <c r="F59" s="32">
        <f>SUMIFS('Sales receipt'!J:J,'Sales receipt'!M:M,'Sales receipt'!M4,'Sales receipt'!A:A,'Sales receipt'!A3,'Sales receipt'!B:B,'Sales receipt'!B6)</f>
        <v>7</v>
      </c>
      <c r="G59" s="29">
        <f>SUMIFS('Sales receipt'!K:K,'Sales receipt'!M:M,'Sales receipt'!M4,'Sales receipt'!A:A,'Sales receipt'!A4,'Sales receipt'!B:B,'Sales receipt'!B6)</f>
        <v>7875</v>
      </c>
      <c r="H59" s="30">
        <f>SUMIFS('Sales receipt'!J:J,'Sales receipt'!M:M,'Sales receipt'!M4,'Sales receipt'!A:A,'Sales receipt'!A4,'Sales receipt'!B:B,'Sales receipt'!B6)</f>
        <v>9</v>
      </c>
      <c r="I59" s="87">
        <f>SUMIFS('Sales receipt'!K:K,'Sales receipt'!M:M,'Sales receipt'!M4,'Sales receipt'!A:A,'Sales receipt'!A5,'Sales receipt'!B:B,'Sales receipt'!B6)</f>
        <v>8191</v>
      </c>
      <c r="J59" s="88">
        <f>SUMIFS('Sales receipt'!J:J,'Sales receipt'!M:M,'Sales receipt'!M4,'Sales receipt'!A:A,'Sales receipt'!A5,'Sales receipt'!B:B,'Sales receipt'!B6)</f>
        <v>9</v>
      </c>
      <c r="K59" s="89">
        <f>SUMIFS('Sales receipt'!K:K,'Sales receipt'!M:M,'Sales receipt'!M4,'Sales receipt'!A:A,'Sales receipt'!A6,'Sales receipt'!B:B,'Sales receipt'!B6)</f>
        <v>6273</v>
      </c>
      <c r="L59" s="90">
        <f>SUMIFS('Sales receipt'!J:J,'Sales receipt'!M:M,'Sales receipt'!M4,'Sales receipt'!A:A,'Sales receipt'!A6,'Sales receipt'!B:B,'Sales receipt'!B6)</f>
        <v>7</v>
      </c>
      <c r="M59" s="87">
        <f>SUMIFS('Sales receipt'!K:K,'Sales receipt'!M:M,'Sales receipt'!M4,'Sales receipt'!A:A,'Sales receipt'!A7,'Sales receipt'!B:B,'Sales receipt'!B6)</f>
        <v>5122</v>
      </c>
      <c r="N59" s="88">
        <f>SUMIFS('Sales receipt'!J:J,'Sales receipt'!M:M,'Sales receipt'!M4,'Sales receipt'!A:A,'Sales receipt'!A7,'Sales receipt'!B:B,'Sales receipt'!B6)</f>
        <v>6</v>
      </c>
      <c r="O59" s="89">
        <f>SUMIFS('Sales receipt'!K:K,'Sales receipt'!M:M,'Sales receipt'!M4,'Sales receipt'!A:A,'Sales receipt'!A8,'Sales receipt'!B:B,'Sales receipt'!B6)</f>
        <v>11286</v>
      </c>
      <c r="P59" s="90">
        <f>SUMIFS('Sales receipt'!J:J,'Sales receipt'!M:M,'Sales receipt'!M4,'Sales receipt'!A:A,'Sales receipt'!A8,'Sales receipt'!B:B,'Sales receipt'!B6)</f>
        <v>13</v>
      </c>
      <c r="Q59" s="87">
        <f>SUMIFS('Sales receipt'!K:K,'Sales receipt'!M:M,'Sales receipt'!M4,'Sales receipt'!A:A,'Sales receipt'!A9,'Sales receipt'!B:B,'Sales receipt'!B6)</f>
        <v>8272</v>
      </c>
      <c r="R59" s="88">
        <f>SUMIFS('Sales receipt'!J:J,'Sales receipt'!M:M,'Sales receipt'!M4,'Sales receipt'!A:A,'Sales receipt'!A9,'Sales receipt'!B:B,'Sales receipt'!B6)</f>
        <v>9</v>
      </c>
      <c r="S59" s="89">
        <f>SUMIFS('Sales receipt'!K:K,'Sales receipt'!M:M,'Sales receipt'!M4,'Sales receipt'!A:A,'Sales receipt'!A10,'Sales receipt'!B:B,'Sales receipt'!B6)</f>
        <v>6248</v>
      </c>
      <c r="T59" s="90">
        <f>SUMIFS('Sales receipt'!J:J,'Sales receipt'!M:M,'Sales receipt'!M4,'Sales receipt'!A:A,'Sales receipt'!A10,'Sales receipt'!B:B,'Sales receipt'!B6)</f>
        <v>7</v>
      </c>
    </row>
    <row r="60" spans="1:20" ht="33" customHeight="1" thickBot="1">
      <c r="A60" s="146"/>
      <c r="B60" s="63" t="s">
        <v>104</v>
      </c>
      <c r="C60" s="33">
        <f>SUMIFS('Sales receipt'!K:K,'Sales receipt'!M:M,'Sales receipt'!M4,'Sales receipt'!A:A,'Sales receipt'!A2,'Sales receipt'!B:B,'Sales receipt'!B5)</f>
        <v>295</v>
      </c>
      <c r="D60" s="34">
        <f>SUMIFS('Sales receipt'!J:J,'Sales receipt'!M:M,'Sales receipt'!M4,'Sales receipt'!A:A,'Sales receipt'!A2,'Sales receipt'!B:B,'Sales receipt'!B5)</f>
        <v>5</v>
      </c>
      <c r="E60" s="35">
        <f>SUMIFS('Sales receipt'!K:K,'Sales receipt'!M:M,'Sales receipt'!M4,'Sales receipt'!A:A,'Sales receipt'!A3,'Sales receipt'!B:B,'Sales receipt'!B5)</f>
        <v>1161</v>
      </c>
      <c r="F60" s="36">
        <f>SUMIFS('Sales receipt'!J:J,'Sales receipt'!M:M,'Sales receipt'!M4,'Sales receipt'!A:A,'Sales receipt'!A3,'Sales receipt'!B:B,'Sales receipt'!B5)</f>
        <v>8</v>
      </c>
      <c r="G60" s="33">
        <f>SUMIFS('Sales receipt'!K:K,'Sales receipt'!M:M,'Sales receipt'!M4,'Sales receipt'!A:A,'Sales receipt'!A4,'Sales receipt'!B:B,'Sales receipt'!B5)</f>
        <v>664</v>
      </c>
      <c r="H60" s="34">
        <f>SUMIFS('Sales receipt'!J:J,'Sales receipt'!M:M,'Sales receipt'!M4,'Sales receipt'!A:A,'Sales receipt'!A4,'Sales receipt'!B:B,'Sales receipt'!B5)</f>
        <v>5</v>
      </c>
      <c r="I60" s="91">
        <f>SUMIFS('Sales receipt'!K:K,'Sales receipt'!M:M,'Sales receipt'!M4,'Sales receipt'!A:A,'Sales receipt'!A5,'Sales receipt'!B:B,'Sales receipt'!B5)</f>
        <v>1144</v>
      </c>
      <c r="J60" s="92">
        <f>SUMIFS('Sales receipt'!J:J,'Sales receipt'!M:M,'Sales receipt'!M4,'Sales receipt'!A:A,'Sales receipt'!A5,'Sales receipt'!B:B,'Sales receipt'!B5)</f>
        <v>12</v>
      </c>
      <c r="K60" s="93">
        <f>SUMIFS('Sales receipt'!K:K,'Sales receipt'!M:M,'Sales receipt'!M4,'Sales receipt'!A:A,'Sales receipt'!A6,'Sales receipt'!B:B,'Sales receipt'!B5)</f>
        <v>0</v>
      </c>
      <c r="L60" s="94">
        <f>SUMIFS('Sales receipt'!J:J,'Sales receipt'!M:M,'Sales receipt'!M4,'Sales receipt'!A:A,'Sales receipt'!A6,'Sales receipt'!B:B,'Sales receipt'!B5)</f>
        <v>0</v>
      </c>
      <c r="M60" s="91">
        <f>SUMIFS('Sales receipt'!K:K,'Sales receipt'!M:M,'Sales receipt'!M4,'Sales receipt'!A:A,'Sales receipt'!A7,'Sales receipt'!B:B,'Sales receipt'!B5)</f>
        <v>698</v>
      </c>
      <c r="N60" s="92">
        <f>SUMIFS('Sales receipt'!J:J,'Sales receipt'!M:M,'Sales receipt'!M4,'Sales receipt'!A:A,'Sales receipt'!A7,'Sales receipt'!B:B,'Sales receipt'!B5)</f>
        <v>11</v>
      </c>
      <c r="O60" s="93">
        <f>SUMIFS('Sales receipt'!K:K,'Sales receipt'!M:M,'Sales receipt'!M4,'Sales receipt'!A:A,'Sales receipt'!A8,'Sales receipt'!B:B,'Sales receipt'!B5)</f>
        <v>809</v>
      </c>
      <c r="P60" s="94">
        <f>SUMIFS('Sales receipt'!J:J,'Sales receipt'!M:M,'Sales receipt'!M4,'Sales receipt'!A:A,'Sales receipt'!A8,'Sales receipt'!B:B,'Sales receipt'!B5)</f>
        <v>4</v>
      </c>
      <c r="Q60" s="91">
        <f>SUMIFS('Sales receipt'!K:K,'Sales receipt'!M:M,'Sales receipt'!M4,'Sales receipt'!A:A,'Sales receipt'!A9,'Sales receipt'!B:B,'Sales receipt'!B5)</f>
        <v>419</v>
      </c>
      <c r="R60" s="92">
        <f>SUMIFS('Sales receipt'!J:J,'Sales receipt'!M:M,'Sales receipt'!M4,'Sales receipt'!A:A,'Sales receipt'!A9,'Sales receipt'!B:B,'Sales receipt'!B5)</f>
        <v>3</v>
      </c>
      <c r="S60" s="93">
        <f>SUMIFS('Sales receipt'!K:K,'Sales receipt'!M:M,'Sales receipt'!M4,'Sales receipt'!A:A,'Sales receipt'!A10,'Sales receipt'!B:B,'Sales receipt'!B5)</f>
        <v>0</v>
      </c>
      <c r="T60" s="94">
        <f>SUMIFS('Sales receipt'!J:J,'Sales receipt'!M:M,'Sales receipt'!M4,'Sales receipt'!A:A,'Sales receipt'!A10,'Sales receipt'!B:B,'Sales receipt'!B5)</f>
        <v>0</v>
      </c>
    </row>
    <row r="61" spans="1:20" ht="33" customHeight="1">
      <c r="A61" s="144" t="s">
        <v>261</v>
      </c>
      <c r="B61" s="64" t="s">
        <v>102</v>
      </c>
      <c r="C61" s="25">
        <f>SUMIFS('Sales receipt'!K:K,'Sales receipt'!M:M,'Sales receipt'!M3,'Sales receipt'!A:A,'Sales receipt'!A2,'Sales receipt'!B:B,'Sales receipt'!B4)</f>
        <v>53272</v>
      </c>
      <c r="D61" s="26">
        <f>SUMIFS('Sales receipt'!J:J,'Sales receipt'!M:M,'Sales receipt'!M3,'Sales receipt'!A:A,'Sales receipt'!A2,'Sales receipt'!B:B,'Sales receipt'!B4)</f>
        <v>65</v>
      </c>
      <c r="E61" s="27">
        <f>SUMIFS('Sales receipt'!K:K,'Sales receipt'!M:M,'Sales receipt'!M3,'Sales receipt'!A:A,'Sales receipt'!A3,'Sales receipt'!B:B,'Sales receipt'!B4)</f>
        <v>41570</v>
      </c>
      <c r="F61" s="28">
        <f>SUMIFS('Sales receipt'!J:J,'Sales receipt'!M:M,'Sales receipt'!M3,'Sales receipt'!A:A,'Sales receipt'!A3,'Sales receipt'!B:B,'Sales receipt'!B4)</f>
        <v>48</v>
      </c>
      <c r="G61" s="25">
        <f>SUMIFS('Sales receipt'!K:K,'Sales receipt'!M:M,'Sales receipt'!M3,'Sales receipt'!A:A,'Sales receipt'!A4,'Sales receipt'!B:B,'Sales receipt'!B4)</f>
        <v>42360</v>
      </c>
      <c r="H61" s="26">
        <f>SUMIFS('Sales receipt'!J:J,'Sales receipt'!M:M,'Sales receipt'!M3,'Sales receipt'!A:A,'Sales receipt'!A4,'Sales receipt'!B:B,'Sales receipt'!B4)</f>
        <v>43</v>
      </c>
      <c r="I61" s="83">
        <f>SUMIFS('Sales receipt'!K:K,'Sales receipt'!M:M,'Sales receipt'!M3,'Sales receipt'!A:A,'Sales receipt'!A5,'Sales receipt'!B:B,'Sales receipt'!B4)</f>
        <v>65150</v>
      </c>
      <c r="J61" s="84">
        <f>SUMIFS('Sales receipt'!J:J,'Sales receipt'!M:M,'Sales receipt'!M3,'Sales receipt'!A:A,'Sales receipt'!A5,'Sales receipt'!B:B,'Sales receipt'!B4)</f>
        <v>87</v>
      </c>
      <c r="K61" s="85">
        <f>SUMIFS('Sales receipt'!K:K,'Sales receipt'!M:M,'Sales receipt'!M3,'Sales receipt'!A:A,'Sales receipt'!A6,'Sales receipt'!B:B,'Sales receipt'!B4)</f>
        <v>25325</v>
      </c>
      <c r="L61" s="86">
        <f>SUMIFS('Sales receipt'!J:J,'Sales receipt'!M:M,'Sales receipt'!M3,'Sales receipt'!A:A,'Sales receipt'!A6,'Sales receipt'!B:B,'Sales receipt'!B4)</f>
        <v>31</v>
      </c>
      <c r="M61" s="83">
        <f>SUMIFS('Sales receipt'!K:K,'Sales receipt'!M:M,'Sales receipt'!M3,'Sales receipt'!A:A,'Sales receipt'!A7,'Sales receipt'!B:B,'Sales receipt'!B4)</f>
        <v>38307</v>
      </c>
      <c r="N61" s="84">
        <f>SUMIFS('Sales receipt'!J:J,'Sales receipt'!M:M,'Sales receipt'!M3,'Sales receipt'!A:A,'Sales receipt'!A7,'Sales receipt'!B:B,'Sales receipt'!B4)</f>
        <v>45</v>
      </c>
      <c r="O61" s="85">
        <f>SUMIFS('Sales receipt'!K:K,'Sales receipt'!M:M,'Sales receipt'!M3,'Sales receipt'!A:A,'Sales receipt'!A8,'Sales receipt'!B:B,'Sales receipt'!B4)</f>
        <v>38144</v>
      </c>
      <c r="P61" s="86">
        <f>SUMIFS('Sales receipt'!J:J,'Sales receipt'!M:M,'Sales receipt'!M3,'Sales receipt'!A:A,'Sales receipt'!A8,'Sales receipt'!B:B,'Sales receipt'!B4)</f>
        <v>59</v>
      </c>
      <c r="Q61" s="83">
        <f>SUMIFS('Sales receipt'!K:K,'Sales receipt'!M:M,'Sales receipt'!M3,'Sales receipt'!A:A,'Sales receipt'!A9,'Sales receipt'!B:B,'Sales receipt'!B4)</f>
        <v>45266</v>
      </c>
      <c r="R61" s="84">
        <f>SUMIFS('Sales receipt'!J:J,'Sales receipt'!M:M,'Sales receipt'!M3,'Sales receipt'!A:A,'Sales receipt'!A9,'Sales receipt'!B:B,'Sales receipt'!B4)</f>
        <v>55</v>
      </c>
      <c r="S61" s="85">
        <f>SUMIFS('Sales receipt'!K:K,'Sales receipt'!M:M,'Sales receipt'!M3,'Sales receipt'!A:A,'Sales receipt'!A10,'Sales receipt'!B:B,'Sales receipt'!B4)</f>
        <v>58054</v>
      </c>
      <c r="T61" s="86">
        <f>SUMIFS('Sales receipt'!J:J,'Sales receipt'!M:M,'Sales receipt'!M3,'Sales receipt'!A:A,'Sales receipt'!A10,'Sales receipt'!B:B,'Sales receipt'!B4)</f>
        <v>53</v>
      </c>
    </row>
    <row r="62" spans="1:20" ht="33" customHeight="1">
      <c r="A62" s="145"/>
      <c r="B62" s="62" t="s">
        <v>103</v>
      </c>
      <c r="C62" s="29">
        <f>SUMIFS('Sales receipt'!K:K,'Sales receipt'!M:M,'Sales receipt'!M3,'Sales receipt'!A:A,'Sales receipt'!A2,'Sales receipt'!B:B,'Sales receipt'!B6)</f>
        <v>12975</v>
      </c>
      <c r="D62" s="30">
        <f>SUMIFS('Sales receipt'!J:J,'Sales receipt'!M:M,'Sales receipt'!M3,'Sales receipt'!A:A,'Sales receipt'!A2,'Sales receipt'!B:B,'Sales receipt'!B6)</f>
        <v>16</v>
      </c>
      <c r="E62" s="31">
        <f>SUMIFS('Sales receipt'!K:K,'Sales receipt'!M:M,'Sales receipt'!M3,'Sales receipt'!A:A,'Sales receipt'!A3,'Sales receipt'!B:B,'Sales receipt'!B6)</f>
        <v>9189</v>
      </c>
      <c r="F62" s="32">
        <f>SUMIFS('Sales receipt'!J:J,'Sales receipt'!M:M,'Sales receipt'!M3,'Sales receipt'!A:A,'Sales receipt'!A3,'Sales receipt'!B:B,'Sales receipt'!B6)</f>
        <v>12</v>
      </c>
      <c r="G62" s="29">
        <f>SUMIFS('Sales receipt'!K:K,'Sales receipt'!M:M,'Sales receipt'!M3,'Sales receipt'!A:A,'Sales receipt'!A4,'Sales receipt'!B:B,'Sales receipt'!B6)</f>
        <v>7695</v>
      </c>
      <c r="H62" s="30">
        <f>SUMIFS('Sales receipt'!J:J,'Sales receipt'!M:M,'Sales receipt'!M3,'Sales receipt'!A:A,'Sales receipt'!A4,'Sales receipt'!B:B,'Sales receipt'!B6)</f>
        <v>8</v>
      </c>
      <c r="I62" s="87">
        <f>SUMIFS('Sales receipt'!K:K,'Sales receipt'!M:M,'Sales receipt'!M3,'Sales receipt'!A:A,'Sales receipt'!A5,'Sales receipt'!B:B,'Sales receipt'!B6)</f>
        <v>22816</v>
      </c>
      <c r="J62" s="88">
        <f>SUMIFS('Sales receipt'!J:J,'Sales receipt'!M:M,'Sales receipt'!M3,'Sales receipt'!A:A,'Sales receipt'!A5,'Sales receipt'!B:B,'Sales receipt'!B6)</f>
        <v>28</v>
      </c>
      <c r="K62" s="89">
        <f>SUMIFS('Sales receipt'!K:K,'Sales receipt'!M:M,'Sales receipt'!M3,'Sales receipt'!A:A,'Sales receipt'!A6,'Sales receipt'!B:B,'Sales receipt'!B6)</f>
        <v>11962</v>
      </c>
      <c r="L62" s="90">
        <f>SUMIFS('Sales receipt'!J:J,'Sales receipt'!M:M,'Sales receipt'!M3,'Sales receipt'!A:A,'Sales receipt'!A6,'Sales receipt'!B:B,'Sales receipt'!B6)</f>
        <v>14</v>
      </c>
      <c r="M62" s="87">
        <f>SUMIFS('Sales receipt'!K:K,'Sales receipt'!M:M,'Sales receipt'!M3,'Sales receipt'!A:A,'Sales receipt'!A7,'Sales receipt'!B:B,'Sales receipt'!B6)</f>
        <v>11247</v>
      </c>
      <c r="N62" s="88">
        <f>SUMIFS('Sales receipt'!J:J,'Sales receipt'!M:M,'Sales receipt'!M3,'Sales receipt'!A:A,'Sales receipt'!A7,'Sales receipt'!B:B,'Sales receipt'!B6)</f>
        <v>13</v>
      </c>
      <c r="O62" s="89">
        <f>SUMIFS('Sales receipt'!K:K,'Sales receipt'!M:M,'Sales receipt'!M3,'Sales receipt'!A:A,'Sales receipt'!A8,'Sales receipt'!B:B,'Sales receipt'!B6)</f>
        <v>12650</v>
      </c>
      <c r="P62" s="90">
        <f>SUMIFS('Sales receipt'!J:J,'Sales receipt'!M:M,'Sales receipt'!M3,'Sales receipt'!A:A,'Sales receipt'!A8,'Sales receipt'!B:B,'Sales receipt'!B6)</f>
        <v>16</v>
      </c>
      <c r="Q62" s="87">
        <f>SUMIFS('Sales receipt'!K:K,'Sales receipt'!M:M,'Sales receipt'!M3,'Sales receipt'!A:A,'Sales receipt'!A9,'Sales receipt'!B:B,'Sales receipt'!B6)</f>
        <v>13621</v>
      </c>
      <c r="R62" s="88">
        <f>SUMIFS('Sales receipt'!J:J,'Sales receipt'!M:M,'Sales receipt'!M3,'Sales receipt'!A:A,'Sales receipt'!A9,'Sales receipt'!B:B,'Sales receipt'!B6)</f>
        <v>17</v>
      </c>
      <c r="S62" s="89">
        <f>SUMIFS('Sales receipt'!K:K,'Sales receipt'!M:M,'Sales receipt'!M3,'Sales receipt'!A:A,'Sales receipt'!A10,'Sales receipt'!B:B,'Sales receipt'!B6)</f>
        <v>12149</v>
      </c>
      <c r="T62" s="90">
        <f>SUMIFS('Sales receipt'!J:J,'Sales receipt'!M:M,'Sales receipt'!M3,'Sales receipt'!A:A,'Sales receipt'!A10,'Sales receipt'!B:B,'Sales receipt'!B6)</f>
        <v>15</v>
      </c>
    </row>
    <row r="63" spans="1:20" ht="33" customHeight="1" thickBot="1">
      <c r="A63" s="146"/>
      <c r="B63" s="63" t="s">
        <v>104</v>
      </c>
      <c r="C63" s="33">
        <f>SUMIFS('Sales receipt'!K:K,'Sales receipt'!M:M,'Sales receipt'!M3,'Sales receipt'!A:A,'Sales receipt'!A2,'Sales receipt'!B:B,'Sales receipt'!B5)</f>
        <v>289</v>
      </c>
      <c r="D63" s="34">
        <f>SUMIFS('Sales receipt'!J:J,'Sales receipt'!M:M,'Sales receipt'!M3,'Sales receipt'!A:A,'Sales receipt'!A2,'Sales receipt'!B:B,'Sales receipt'!B5)</f>
        <v>1</v>
      </c>
      <c r="E63" s="35">
        <f>SUMIFS('Sales receipt'!K:K,'Sales receipt'!M:M,'Sales receipt'!M3,'Sales receipt'!A:A,'Sales receipt'!A3,'Sales receipt'!B:B,'Sales receipt'!B5)</f>
        <v>0</v>
      </c>
      <c r="F63" s="36">
        <f>SUMIFS('Sales receipt'!J:J,'Sales receipt'!M:M,'Sales receipt'!M3,'Sales receipt'!A:A,'Sales receipt'!A3,'Sales receipt'!B:B,'Sales receipt'!B5)</f>
        <v>0</v>
      </c>
      <c r="G63" s="33">
        <f>SUMIFS('Sales receipt'!K:K,'Sales receipt'!M:M,'Sales receipt'!M3,'Sales receipt'!A:A,'Sales receipt'!A4,'Sales receipt'!B:B,'Sales receipt'!B5)</f>
        <v>580</v>
      </c>
      <c r="H63" s="34">
        <f>SUMIFS('Sales receipt'!J:J,'Sales receipt'!M:M,'Sales receipt'!M3,'Sales receipt'!A:A,'Sales receipt'!A4,'Sales receipt'!B:B,'Sales receipt'!B5)</f>
        <v>1</v>
      </c>
      <c r="I63" s="91">
        <f>SUMIFS('Sales receipt'!K:K,'Sales receipt'!M:M,'Sales receipt'!M3,'Sales receipt'!A:A,'Sales receipt'!A5,'Sales receipt'!B:B,'Sales receipt'!B5)</f>
        <v>557</v>
      </c>
      <c r="J63" s="92">
        <f>SUMIFS('Sales receipt'!J:J,'Sales receipt'!M:M,'Sales receipt'!M3,'Sales receipt'!A:A,'Sales receipt'!A5,'Sales receipt'!B:B,'Sales receipt'!B5)</f>
        <v>4</v>
      </c>
      <c r="K63" s="93">
        <f>SUMIFS('Sales receipt'!K:K,'Sales receipt'!M:M,'Sales receipt'!M3,'Sales receipt'!A:A,'Sales receipt'!A6,'Sales receipt'!B:B,'Sales receipt'!B5)</f>
        <v>0</v>
      </c>
      <c r="L63" s="94">
        <f>SUMIFS('Sales receipt'!J:J,'Sales receipt'!M:M,'Sales receipt'!M3,'Sales receipt'!A:A,'Sales receipt'!A6,'Sales receipt'!B:B,'Sales receipt'!B5)</f>
        <v>0</v>
      </c>
      <c r="M63" s="91">
        <f>SUMIFS('Sales receipt'!K:K,'Sales receipt'!M:M,'Sales receipt'!M3,'Sales receipt'!A:A,'Sales receipt'!A7,'Sales receipt'!B:B,'Sales receipt'!B5)</f>
        <v>440</v>
      </c>
      <c r="N63" s="92">
        <f>SUMIFS('Sales receipt'!J:J,'Sales receipt'!M:M,'Sales receipt'!M3,'Sales receipt'!A:A,'Sales receipt'!A7,'Sales receipt'!B:B,'Sales receipt'!B5)</f>
        <v>2</v>
      </c>
      <c r="O63" s="93">
        <f>SUMIFS('Sales receipt'!K:K,'Sales receipt'!M:M,'Sales receipt'!M3,'Sales receipt'!A:A,'Sales receipt'!A8,'Sales receipt'!B:B,'Sales receipt'!B5)</f>
        <v>0</v>
      </c>
      <c r="P63" s="94">
        <f>SUMIFS('Sales receipt'!J:J,'Sales receipt'!M:M,'Sales receipt'!M3,'Sales receipt'!A:A,'Sales receipt'!A8,'Sales receipt'!B:B,'Sales receipt'!B5)</f>
        <v>0</v>
      </c>
      <c r="Q63" s="91">
        <f>SUMIFS('Sales receipt'!K:K,'Sales receipt'!M:M,'Sales receipt'!M3,'Sales receipt'!A:A,'Sales receipt'!A9,'Sales receipt'!B:B,'Sales receipt'!B5)</f>
        <v>1996</v>
      </c>
      <c r="R63" s="92">
        <f>SUMIFS('Sales receipt'!J:J,'Sales receipt'!M:M,'Sales receipt'!M3,'Sales receipt'!A:A,'Sales receipt'!A9,'Sales receipt'!B:B,'Sales receipt'!B5)</f>
        <v>5</v>
      </c>
      <c r="S63" s="93">
        <f>SUMIFS('Sales receipt'!K:K,'Sales receipt'!M:M,'Sales receipt'!M3,'Sales receipt'!A:A,'Sales receipt'!A10,'Sales receipt'!B:B,'Sales receipt'!B5)</f>
        <v>374</v>
      </c>
      <c r="T63" s="94">
        <f>SUMIFS('Sales receipt'!J:J,'Sales receipt'!M:M,'Sales receipt'!M3,'Sales receipt'!A:A,'Sales receipt'!A10,'Sales receipt'!B:B,'Sales receipt'!B5)</f>
        <v>1</v>
      </c>
    </row>
    <row r="64" spans="1:20" ht="3" customHeight="1">
      <c r="B64" s="65"/>
      <c r="C64" s="65"/>
      <c r="D64" s="65"/>
      <c r="G64" s="66"/>
      <c r="H64" s="66"/>
      <c r="I64" s="67"/>
      <c r="J64" s="66"/>
      <c r="K64" s="66"/>
      <c r="L64" s="66"/>
      <c r="Q64" s="68"/>
      <c r="R64" s="68"/>
      <c r="S64" s="68"/>
      <c r="T64" s="56"/>
    </row>
    <row r="65" spans="1:20" ht="12.75" customHeight="1">
      <c r="B65" s="65"/>
      <c r="C65" s="65"/>
      <c r="D65" s="65"/>
      <c r="G65" s="66"/>
      <c r="H65" s="66"/>
      <c r="I65" s="67"/>
      <c r="J65" s="66"/>
      <c r="K65" s="66"/>
      <c r="L65" s="66"/>
      <c r="Q65" s="68"/>
      <c r="R65" s="68"/>
      <c r="S65" s="68"/>
      <c r="T65" s="56"/>
    </row>
    <row r="66" spans="1:20" ht="3" customHeight="1">
      <c r="B66" s="65"/>
      <c r="C66" s="65"/>
      <c r="D66" s="65"/>
      <c r="G66" s="66"/>
      <c r="H66" s="66"/>
      <c r="I66" s="67"/>
      <c r="J66" s="66"/>
      <c r="K66" s="66"/>
      <c r="L66" s="66"/>
      <c r="Q66" s="68"/>
      <c r="R66" s="68"/>
      <c r="S66" s="68"/>
      <c r="T66" s="56"/>
    </row>
    <row r="67" spans="1:20" ht="3" customHeight="1">
      <c r="B67" s="65"/>
      <c r="C67" s="65"/>
      <c r="D67" s="65"/>
      <c r="G67" s="66"/>
      <c r="H67" s="66"/>
      <c r="I67" s="67"/>
      <c r="J67" s="66"/>
      <c r="K67" s="66"/>
      <c r="L67" s="66"/>
      <c r="Q67" s="68"/>
      <c r="R67" s="68"/>
      <c r="S67" s="68"/>
      <c r="T67" s="56"/>
    </row>
    <row r="68" spans="1:20" ht="3" customHeight="1">
      <c r="B68" s="65"/>
      <c r="C68" s="65"/>
      <c r="D68" s="65"/>
      <c r="G68" s="66"/>
      <c r="H68" s="66"/>
      <c r="I68" s="67"/>
      <c r="J68" s="66"/>
      <c r="K68" s="66"/>
      <c r="L68" s="66"/>
      <c r="Q68" s="68"/>
      <c r="R68" s="68"/>
      <c r="S68" s="68"/>
      <c r="T68" s="56"/>
    </row>
    <row r="69" spans="1:20" ht="3" customHeight="1" thickBot="1">
      <c r="B69" s="65"/>
      <c r="C69" s="65"/>
      <c r="D69" s="65"/>
      <c r="G69" s="66"/>
      <c r="H69" s="66"/>
      <c r="I69" s="67"/>
      <c r="J69" s="66"/>
      <c r="K69" s="66"/>
      <c r="L69" s="66"/>
      <c r="Q69" s="68"/>
      <c r="R69" s="68"/>
      <c r="S69" s="68"/>
      <c r="T69" s="56"/>
    </row>
    <row r="70" spans="1:20" ht="24" customHeight="1">
      <c r="A70" s="98" t="s">
        <v>262</v>
      </c>
      <c r="B70" s="147" t="s">
        <v>101</v>
      </c>
      <c r="C70" s="149" t="s">
        <v>116</v>
      </c>
      <c r="D70" s="149"/>
      <c r="E70" s="149" t="s">
        <v>188</v>
      </c>
      <c r="F70" s="149"/>
      <c r="G70" s="149" t="s">
        <v>265</v>
      </c>
      <c r="H70" s="149"/>
      <c r="I70" s="301" t="s">
        <v>189</v>
      </c>
      <c r="J70" s="301"/>
      <c r="K70" s="149" t="s">
        <v>23</v>
      </c>
      <c r="L70" s="149"/>
      <c r="M70" s="149" t="s">
        <v>190</v>
      </c>
      <c r="N70" s="149"/>
      <c r="O70" s="149" t="s">
        <v>191</v>
      </c>
      <c r="P70" s="149"/>
      <c r="Q70" s="255" t="s">
        <v>192</v>
      </c>
      <c r="R70" s="255"/>
      <c r="S70" s="255" t="s">
        <v>193</v>
      </c>
      <c r="T70" s="252"/>
    </row>
    <row r="71" spans="1:20" ht="24" customHeight="1" thickBot="1">
      <c r="A71" s="99"/>
      <c r="B71" s="148"/>
      <c r="C71" s="69" t="s">
        <v>99</v>
      </c>
      <c r="D71" s="69" t="s">
        <v>100</v>
      </c>
      <c r="E71" s="69" t="s">
        <v>99</v>
      </c>
      <c r="F71" s="69" t="s">
        <v>100</v>
      </c>
      <c r="G71" s="69" t="s">
        <v>99</v>
      </c>
      <c r="H71" s="69" t="s">
        <v>100</v>
      </c>
      <c r="I71" s="69" t="s">
        <v>99</v>
      </c>
      <c r="J71" s="69" t="s">
        <v>100</v>
      </c>
      <c r="K71" s="69" t="s">
        <v>99</v>
      </c>
      <c r="L71" s="69" t="s">
        <v>100</v>
      </c>
      <c r="M71" s="69" t="s">
        <v>99</v>
      </c>
      <c r="N71" s="69" t="s">
        <v>100</v>
      </c>
      <c r="O71" s="69" t="s">
        <v>99</v>
      </c>
      <c r="P71" s="69" t="s">
        <v>100</v>
      </c>
      <c r="Q71" s="69" t="s">
        <v>99</v>
      </c>
      <c r="R71" s="69" t="s">
        <v>100</v>
      </c>
      <c r="S71" s="69" t="s">
        <v>99</v>
      </c>
      <c r="T71" s="69" t="s">
        <v>100</v>
      </c>
    </row>
    <row r="72" spans="1:20" ht="25.5" customHeight="1">
      <c r="A72" s="99"/>
      <c r="B72" s="70" t="s">
        <v>42</v>
      </c>
      <c r="C72" s="21">
        <f>SUMIFS('Sales receipt'!K:K,'Sales receipt'!A:A,'Sales receipt'!A2,'Sales receipt'!B:B,'Sales receipt'!B4,'Sales receipt'!C:C,'Sales receipt'!C2)</f>
        <v>5671</v>
      </c>
      <c r="D72" s="21">
        <f>SUMIFS('Sales receipt'!J:J,'Sales receipt'!A:A,'Sales receipt'!A2,'Sales receipt'!B:B,'Sales receipt'!B4,'Sales receipt'!C:C,'Sales receipt'!C2)</f>
        <v>7</v>
      </c>
      <c r="E72" s="22">
        <f>SUMIFS('Sales receipt'!K:K,'Sales receipt'!A:A,'Sales receipt'!A3,'Sales receipt'!B:B,'Sales receipt'!B4,'Sales receipt'!C:C,'Sales receipt'!C2)</f>
        <v>14919</v>
      </c>
      <c r="F72" s="21">
        <f>SUMIFS('Sales receipt'!J:J,'Sales receipt'!A:A,'Sales receipt'!A3,'Sales receipt'!B:B,'Sales receipt'!B4,'Sales receipt'!C:C,'Sales receipt'!C2)</f>
        <v>17</v>
      </c>
      <c r="G72" s="21">
        <f>SUMIFS('Sales receipt'!K:K,'Sales receipt'!A:A,'Sales receipt'!A4,'Sales receipt'!B:B,'Sales receipt'!B4,'Sales receipt'!C:C,'Sales receipt'!C2)</f>
        <v>15547</v>
      </c>
      <c r="H72" s="21">
        <f>SUMIFS('Sales receipt'!J:J,'Sales receipt'!A:A,'Sales receipt'!A4,'Sales receipt'!B:B,'Sales receipt'!B4,'Sales receipt'!C:C,'Sales receipt'!C2)</f>
        <v>19</v>
      </c>
      <c r="I72" s="21">
        <f>SUMIFS('Sales receipt'!K:K,'Sales receipt'!A:A,'Sales receipt'!A5,'Sales receipt'!B:B,'Sales receipt'!B4,'Sales receipt'!C:C,'Sales receipt'!C2)</f>
        <v>23519</v>
      </c>
      <c r="J72" s="21">
        <f>SUMIFS('Sales receipt'!J:J,'Sales receipt'!A:A,'Sales receipt'!A5,'Sales receipt'!B:B,'Sales receipt'!B4,'Sales receipt'!C:C,'Sales receipt'!C2)</f>
        <v>30</v>
      </c>
      <c r="K72" s="21">
        <f>SUMIFS('Sales receipt'!K:K,'Sales receipt'!A:A,'Sales receipt'!A6,'Sales receipt'!B:B,'Sales receipt'!B4,'Sales receipt'!C:C,'Sales receipt'!C2)</f>
        <v>14479</v>
      </c>
      <c r="L72" s="21">
        <f>SUMIFS('Sales receipt'!J:J,'Sales receipt'!A:A,'Sales receipt'!A6,'Sales receipt'!B:B,'Sales receipt'!B4,'Sales receipt'!C:C,'Sales receipt'!C2)</f>
        <v>17</v>
      </c>
      <c r="M72" s="21">
        <f>SUMIFS('Sales receipt'!K:K,'Sales receipt'!A:A,'Sales receipt'!A7,'Sales receipt'!B:B,'Sales receipt'!B4,'Sales receipt'!C:C,'Sales receipt'!C2)</f>
        <v>12192</v>
      </c>
      <c r="N72" s="21">
        <f>SUMIFS('Sales receipt'!J:J,'Sales receipt'!A:A,'Sales receipt'!A7,'Sales receipt'!B:B,'Sales receipt'!B4,'Sales receipt'!C:C,'Sales receipt'!C2)</f>
        <v>17</v>
      </c>
      <c r="O72" s="21">
        <f>SUMIFS('Sales receipt'!K:K,'Sales receipt'!A:A,'Sales receipt'!A8,'Sales receipt'!B:B,'Sales receipt'!B4,'Sales receipt'!C:C,'Sales receipt'!C2)</f>
        <v>13347</v>
      </c>
      <c r="P72" s="21">
        <f>SUMIFS('Sales receipt'!J:J,'Sales receipt'!A:A,'Sales receipt'!A8,'Sales receipt'!B:B,'Sales receipt'!B4,'Sales receipt'!C:C,'Sales receipt'!C2)</f>
        <v>17</v>
      </c>
      <c r="Q72" s="21">
        <f>SUMIFS('Sales receipt'!K:K,'Sales receipt'!A:A,'Sales receipt'!A9,'Sales receipt'!B:B,'Sales receipt'!B4,'Sales receipt'!C:C,'Sales receipt'!C2)</f>
        <v>13563</v>
      </c>
      <c r="R72" s="21">
        <f>SUMIFS('Sales receipt'!J:J,'Sales receipt'!A:A,'Sales receipt'!A9,'Sales receipt'!B:B,'Sales receipt'!B4,'Sales receipt'!C:C,'Sales receipt'!C2)</f>
        <v>15</v>
      </c>
      <c r="S72" s="21">
        <f>SUMIFS('Sales receipt'!K:K,'Sales receipt'!A:A,'Sales receipt'!A10,'Sales receipt'!B:B,'Sales receipt'!B4,'Sales receipt'!C:C,'Sales receipt'!C2)</f>
        <v>15049</v>
      </c>
      <c r="T72" s="26">
        <f>SUMIFS('Sales receipt'!J:J,'Sales receipt'!A:A,'Sales receipt'!A10,'Sales receipt'!B:B,'Sales receipt'!B4,'Sales receipt'!C:C,'Sales receipt'!C2)</f>
        <v>17</v>
      </c>
    </row>
    <row r="73" spans="1:20" ht="25.5" customHeight="1">
      <c r="A73" s="99"/>
      <c r="B73" s="71" t="s">
        <v>138</v>
      </c>
      <c r="C73" s="23">
        <f>SUMIFS('Sales receipt'!K:K,'Sales receipt'!A:A,'Sales receipt'!A2,'Sales receipt'!B:B,'Sales receipt'!B4,'Sales receipt'!C:C,'Sales receipt'!C3)</f>
        <v>16628</v>
      </c>
      <c r="D73" s="23">
        <f>SUMIFS('Sales receipt'!J:J,'Sales receipt'!A:A,'Sales receipt'!A2,'Sales receipt'!B:B,'Sales receipt'!B4,'Sales receipt'!C:C,'Sales receipt'!C3)</f>
        <v>26</v>
      </c>
      <c r="E73" s="23">
        <f>SUMIFS('Sales receipt'!K:K,'Sales receipt'!A:A,'Sales receipt'!A3,'Sales receipt'!B:B,'Sales receipt'!B4,'Sales receipt'!C:C,'Sales receipt'!C3)</f>
        <v>6730</v>
      </c>
      <c r="F73" s="23">
        <f>SUMIFS('Sales receipt'!J:J,'Sales receipt'!A:A,'Sales receipt'!A3,'Sales receipt'!B:B,'Sales receipt'!B4,'Sales receipt'!C:C,'Sales receipt'!C3)</f>
        <v>12</v>
      </c>
      <c r="G73" s="23">
        <f>SUMIFS('Sales receipt'!K:K,'Sales receipt'!A:A,'Sales receipt'!A4,'Sales receipt'!B:B,'Sales receipt'!B4,'Sales receipt'!C:C,'Sales receipt'!C3)</f>
        <v>9817</v>
      </c>
      <c r="H73" s="23">
        <f>SUMIFS('Sales receipt'!J:J,'Sales receipt'!A:A,'Sales receipt'!A4,'Sales receipt'!B:B,'Sales receipt'!B4,'Sales receipt'!C:C,'Sales receipt'!C3)</f>
        <v>13</v>
      </c>
      <c r="I73" s="23">
        <f>SUMIFS('Sales receipt'!K:K,'Sales receipt'!A:A,'Sales receipt'!A5,'Sales receipt'!B:B,'Sales receipt'!B4,'Sales receipt'!C:C,'Sales receipt'!C3)</f>
        <v>16403</v>
      </c>
      <c r="J73" s="23">
        <f>SUMIFS('Sales receipt'!J:J,'Sales receipt'!A:A,'Sales receipt'!A5,'Sales receipt'!B:B,'Sales receipt'!B4,'Sales receipt'!C:C,'Sales receipt'!C3)</f>
        <v>28</v>
      </c>
      <c r="K73" s="23">
        <f>SUMIFS('Sales receipt'!K:K,'Sales receipt'!A:A,'Sales receipt'!A6,'Sales receipt'!B:B,'Sales receipt'!B4,'Sales receipt'!C:C,'Sales receipt'!C3)</f>
        <v>6392</v>
      </c>
      <c r="L73" s="23">
        <f>SUMIFS('Sales receipt'!J:J,'Sales receipt'!A:A,'Sales receipt'!A6,'Sales receipt'!B:B,'Sales receipt'!B4,'Sales receipt'!C:C,'Sales receipt'!C3)</f>
        <v>11</v>
      </c>
      <c r="M73" s="23">
        <f>SUMIFS('Sales receipt'!K:K,'Sales receipt'!A:A,'Sales receipt'!A7,'Sales receipt'!B:B,'Sales receipt'!B4,'Sales receipt'!C:C,'Sales receipt'!C3)</f>
        <v>10196</v>
      </c>
      <c r="N73" s="23">
        <f>SUMIFS('Sales receipt'!J:J,'Sales receipt'!A:A,'Sales receipt'!A7,'Sales receipt'!B:B,'Sales receipt'!B4,'Sales receipt'!C:C,'Sales receipt'!C3)</f>
        <v>16</v>
      </c>
      <c r="O73" s="23">
        <f>SUMIFS('Sales receipt'!K:K,'Sales receipt'!A:A,'Sales receipt'!A8,'Sales receipt'!B:B,'Sales receipt'!B4,'Sales receipt'!C:C,'Sales receipt'!C3)</f>
        <v>14362</v>
      </c>
      <c r="P73" s="23">
        <f>SUMIFS('Sales receipt'!J:J,'Sales receipt'!A:A,'Sales receipt'!A8,'Sales receipt'!B:B,'Sales receipt'!B4,'Sales receipt'!C:C,'Sales receipt'!C3)</f>
        <v>25</v>
      </c>
      <c r="Q73" s="23">
        <f>SUMIFS('Sales receipt'!K:K,'Sales receipt'!A:A,'Sales receipt'!A9,'Sales receipt'!B:B,'Sales receipt'!B4,'Sales receipt'!C:C,'Sales receipt'!C3)</f>
        <v>12659</v>
      </c>
      <c r="R73" s="23">
        <f>SUMIFS('Sales receipt'!J:J,'Sales receipt'!A:A,'Sales receipt'!A9,'Sales receipt'!B:B,'Sales receipt'!B4,'Sales receipt'!C:C,'Sales receipt'!C3)</f>
        <v>22</v>
      </c>
      <c r="S73" s="23">
        <f>SUMIFS('Sales receipt'!K:K,'Sales receipt'!A:A,'Sales receipt'!A10,'Sales receipt'!B:B,'Sales receipt'!B4,'Sales receipt'!C:C,'Sales receipt'!C3)</f>
        <v>12906</v>
      </c>
      <c r="T73" s="30">
        <f>SUMIFS('Sales receipt'!J:J,'Sales receipt'!A:A,'Sales receipt'!A10,'Sales receipt'!B:B,'Sales receipt'!B4,'Sales receipt'!C:C,'Sales receipt'!C3)</f>
        <v>16</v>
      </c>
    </row>
    <row r="74" spans="1:20" ht="25.5" customHeight="1">
      <c r="A74" s="99"/>
      <c r="B74" s="71" t="s">
        <v>41</v>
      </c>
      <c r="C74" s="23">
        <f>SUMIFS('Sales receipt'!K:K,'Sales receipt'!A:A,'Sales receipt'!A2,'Sales receipt'!B:B,'Sales receipt'!B4,'Sales receipt'!C:C,'Sales receipt'!C4)</f>
        <v>0</v>
      </c>
      <c r="D74" s="23">
        <f>SUMIFS('Sales receipt'!J:J,'Sales receipt'!A:A,'Sales receipt'!A2,'Sales receipt'!B:B,'Sales receipt'!B4,'Sales receipt'!C:C,'Sales receipt'!C4)</f>
        <v>0</v>
      </c>
      <c r="E74" s="23">
        <f>SUMIFS('Sales receipt'!K:K,'Sales receipt'!A:A,'Sales receipt'!A3,'Sales receipt'!B:B,'Sales receipt'!B4,'Sales receipt'!C:C,'Sales receipt'!C4)</f>
        <v>0</v>
      </c>
      <c r="F74" s="23">
        <f>SUMIFS('Sales receipt'!J:J,'Sales receipt'!A:A,'Sales receipt'!A3,'Sales receipt'!B:B,'Sales receipt'!B4,'Sales receipt'!C:C,'Sales receipt'!C4)</f>
        <v>0</v>
      </c>
      <c r="G74" s="23">
        <f>SUMIFS('Sales receipt'!K:K,'Sales receipt'!A:A,'Sales receipt'!A4,'Sales receipt'!B:B,'Sales receipt'!B4,'Sales receipt'!C:C,'Sales receipt'!C4)</f>
        <v>0</v>
      </c>
      <c r="H74" s="23">
        <f>SUMIFS('Sales receipt'!J:J,'Sales receipt'!A:A,'Sales receipt'!A4,'Sales receipt'!B:B,'Sales receipt'!B4,'Sales receipt'!C:C,'Sales receipt'!C4)</f>
        <v>0</v>
      </c>
      <c r="I74" s="23">
        <f>SUMIFS('Sales receipt'!K:K,'Sales receipt'!A:A,'Sales receipt'!A5,'Sales receipt'!B:B,'Sales receipt'!B4,'Sales receipt'!C:C,'Sales receipt'!C4)</f>
        <v>0</v>
      </c>
      <c r="J74" s="23">
        <f>SUMIFS('Sales receipt'!J:J,'Sales receipt'!A:A,'Sales receipt'!A5,'Sales receipt'!B:B,'Sales receipt'!B4,'Sales receipt'!C:C,'Sales receipt'!C4)</f>
        <v>0</v>
      </c>
      <c r="K74" s="23">
        <f>SUMIFS('Sales receipt'!K:K,'Sales receipt'!A:A,'Sales receipt'!A6,'Sales receipt'!B:B,'Sales receipt'!B4,'Sales receipt'!C:C,'Sales receipt'!C4)</f>
        <v>0</v>
      </c>
      <c r="L74" s="23">
        <f>SUMIFS('Sales receipt'!J:J,'Sales receipt'!A:A,'Sales receipt'!A6,'Sales receipt'!B:B,'Sales receipt'!B4,'Sales receipt'!C:C,'Sales receipt'!C4)</f>
        <v>0</v>
      </c>
      <c r="M74" s="23">
        <f>SUMIFS('Sales receipt'!K:K,'Sales receipt'!A:A,'Sales receipt'!A7,'Sales receipt'!B:B,'Sales receipt'!B4,'Sales receipt'!C:C,'Sales receipt'!C4)</f>
        <v>0</v>
      </c>
      <c r="N74" s="23">
        <f>SUMIFS('Sales receipt'!J:J,'Sales receipt'!A:A,'Sales receipt'!A7,'Sales receipt'!B:B,'Sales receipt'!B4,'Sales receipt'!C:C,'Sales receipt'!C4)</f>
        <v>0</v>
      </c>
      <c r="O74" s="23">
        <f>SUMIFS('Sales receipt'!K:K,'Sales receipt'!A:A,'Sales receipt'!A8,'Sales receipt'!B:B,'Sales receipt'!B4,'Sales receipt'!C:C,'Sales receipt'!C4)</f>
        <v>0</v>
      </c>
      <c r="P74" s="23">
        <f>SUMIFS('Sales receipt'!J:J,'Sales receipt'!A:A,'Sales receipt'!A8,'Sales receipt'!B:B,'Sales receipt'!B4,'Sales receipt'!C:C,'Sales receipt'!C4)</f>
        <v>0</v>
      </c>
      <c r="Q74" s="23">
        <f>SUMIFS('Sales receipt'!K:K,'Sales receipt'!A:A,'Sales receipt'!A9,'Sales receipt'!B:B,'Sales receipt'!B4,'Sales receipt'!C:C,'Sales receipt'!C4)</f>
        <v>0</v>
      </c>
      <c r="R74" s="23">
        <f>SUMIFS('Sales receipt'!J:J,'Sales receipt'!A:A,'Sales receipt'!A9,'Sales receipt'!B:B,'Sales receipt'!B4,'Sales receipt'!C:C,'Sales receipt'!C4)</f>
        <v>0</v>
      </c>
      <c r="S74" s="23">
        <f>SUMIFS('Sales receipt'!K:K,'Sales receipt'!A:A,'Sales receipt'!A10,'Sales receipt'!B:B,'Sales receipt'!B4,'Sales receipt'!C:C,'Sales receipt'!C4)</f>
        <v>0</v>
      </c>
      <c r="T74" s="30">
        <f>SUMIFS('Sales receipt'!J:J,'Sales receipt'!A:A,'Sales receipt'!A10,'Sales receipt'!B:B,'Sales receipt'!B4,'Sales receipt'!C:C,'Sales receipt'!C4)</f>
        <v>0</v>
      </c>
    </row>
    <row r="75" spans="1:20" ht="25.5" customHeight="1">
      <c r="A75" s="99"/>
      <c r="B75" s="71" t="s">
        <v>46</v>
      </c>
      <c r="C75" s="23">
        <f>SUMIFS('Sales receipt'!K:K,'Sales receipt'!A:A,'Sales receipt'!A2,'Sales receipt'!B:B,'Sales receipt'!B4,'Sales receipt'!C:C,'Sales receipt'!C5)</f>
        <v>7050</v>
      </c>
      <c r="D75" s="23">
        <f>SUMIFS('Sales receipt'!J:J,'Sales receipt'!A:A,'Sales receipt'!A2,'Sales receipt'!B:B,'Sales receipt'!B4,'Sales receipt'!C:C,'Sales receipt'!C5)</f>
        <v>10</v>
      </c>
      <c r="E75" s="23">
        <f>SUMIFS('Sales receipt'!K:K,'Sales receipt'!A:A,'Sales receipt'!A3,'Sales receipt'!B:B,'Sales receipt'!B4,'Sales receipt'!C:C,'Sales receipt'!C5)</f>
        <v>5941</v>
      </c>
      <c r="F75" s="23">
        <f>SUMIFS('Sales receipt'!J:J,'Sales receipt'!A:A,'Sales receipt'!A3,'Sales receipt'!B:B,'Sales receipt'!B4,'Sales receipt'!C:C,'Sales receipt'!C5)</f>
        <v>9</v>
      </c>
      <c r="G75" s="23">
        <f>SUMIFS('Sales receipt'!K:K,'Sales receipt'!A:A,'Sales receipt'!A4,'Sales receipt'!B:B,'Sales receipt'!B4,'Sales receipt'!C:C,'Sales receipt'!C5)</f>
        <v>1320</v>
      </c>
      <c r="H75" s="23">
        <f>SUMIFS('Sales receipt'!J:J,'Sales receipt'!A:A,'Sales receipt'!A4,'Sales receipt'!B:B,'Sales receipt'!B4,'Sales receipt'!C:C,'Sales receipt'!C5)</f>
        <v>2</v>
      </c>
      <c r="I75" s="23">
        <f>SUMIFS('Sales receipt'!K:K,'Sales receipt'!A:A,'Sales receipt'!A5,'Sales receipt'!B:B,'Sales receipt'!B4,'Sales receipt'!C:C,'Sales receipt'!C5)</f>
        <v>10601</v>
      </c>
      <c r="J75" s="23">
        <f>SUMIFS('Sales receipt'!J:J,'Sales receipt'!A:A,'Sales receipt'!A5,'Sales receipt'!B:B,'Sales receipt'!B4,'Sales receipt'!C:C,'Sales receipt'!C5)</f>
        <v>15</v>
      </c>
      <c r="K75" s="23">
        <f>SUMIFS('Sales receipt'!K:K,'Sales receipt'!A:A,'Sales receipt'!A6,'Sales receipt'!B:B,'Sales receipt'!B4,'Sales receipt'!C:C,'Sales receipt'!C5)</f>
        <v>4250</v>
      </c>
      <c r="L75" s="23">
        <f>SUMIFS('Sales receipt'!J:J,'Sales receipt'!A:A,'Sales receipt'!A6,'Sales receipt'!B:B,'Sales receipt'!B4,'Sales receipt'!C:C,'Sales receipt'!C5)</f>
        <v>5</v>
      </c>
      <c r="M75" s="23">
        <f>SUMIFS('Sales receipt'!K:K,'Sales receipt'!A:A,'Sales receipt'!A7,'Sales receipt'!B:B,'Sales receipt'!B4,'Sales receipt'!C:C,'Sales receipt'!C5)</f>
        <v>4596</v>
      </c>
      <c r="N75" s="23">
        <f>SUMIFS('Sales receipt'!J:J,'Sales receipt'!A:A,'Sales receipt'!A7,'Sales receipt'!B:B,'Sales receipt'!B4,'Sales receipt'!C:C,'Sales receipt'!C5)</f>
        <v>7</v>
      </c>
      <c r="O75" s="23">
        <f>SUMIFS('Sales receipt'!K:K,'Sales receipt'!A:A,'Sales receipt'!A8,'Sales receipt'!B:B,'Sales receipt'!B4,'Sales receipt'!C:C,'Sales receipt'!C5)</f>
        <v>5653</v>
      </c>
      <c r="P75" s="23">
        <f>SUMIFS('Sales receipt'!J:J,'Sales receipt'!A:A,'Sales receipt'!A8,'Sales receipt'!B:B,'Sales receipt'!B4,'Sales receipt'!C:C,'Sales receipt'!C5)</f>
        <v>8</v>
      </c>
      <c r="Q75" s="23">
        <f>SUMIFS('Sales receipt'!K:K,'Sales receipt'!A:A,'Sales receipt'!A9,'Sales receipt'!B:B,'Sales receipt'!B4,'Sales receipt'!C:C,'Sales receipt'!C5)</f>
        <v>7799</v>
      </c>
      <c r="R75" s="23">
        <f>SUMIFS('Sales receipt'!J:J,'Sales receipt'!A:A,'Sales receipt'!A9,'Sales receipt'!B:B,'Sales receipt'!B4,'Sales receipt'!C:C,'Sales receipt'!C5)</f>
        <v>10</v>
      </c>
      <c r="S75" s="23">
        <f>SUMIFS('Sales receipt'!K:K,'Sales receipt'!A:A,'Sales receipt'!A10,'Sales receipt'!B:B,'Sales receipt'!B4,'Sales receipt'!C:C,'Sales receipt'!C5)</f>
        <v>5241</v>
      </c>
      <c r="T75" s="30">
        <f>SUMIFS('Sales receipt'!J:J,'Sales receipt'!A:A,'Sales receipt'!A10,'Sales receipt'!B:B,'Sales receipt'!B4,'Sales receipt'!C:C,'Sales receipt'!C5)</f>
        <v>6</v>
      </c>
    </row>
    <row r="76" spans="1:20" ht="25.5" customHeight="1">
      <c r="A76" s="99"/>
      <c r="B76" s="71" t="s">
        <v>48</v>
      </c>
      <c r="C76" s="23">
        <f>SUMIFS('Sales receipt'!K:K,'Sales receipt'!A:A,'Sales receipt'!A2,'Sales receipt'!B:B,'Sales receipt'!B4,'Sales receipt'!C:C,'Sales receipt'!C6)</f>
        <v>5541</v>
      </c>
      <c r="D76" s="23">
        <f>SUMIFS('Sales receipt'!J:J,'Sales receipt'!A:A,'Sales receipt'!A2,'Sales receipt'!B:B,'Sales receipt'!B4,'Sales receipt'!C:C,'Sales receipt'!C6)</f>
        <v>4</v>
      </c>
      <c r="E76" s="23">
        <f>SUMIFS('Sales receipt'!K:K,'Sales receipt'!A:A,'Sales receipt'!A3,'Sales receipt'!B:B,'Sales receipt'!B4,'Sales receipt'!C:C,'Sales receipt'!C6)</f>
        <v>4751</v>
      </c>
      <c r="F76" s="23">
        <f>SUMIFS('Sales receipt'!J:J,'Sales receipt'!A:A,'Sales receipt'!A3,'Sales receipt'!B:B,'Sales receipt'!B4,'Sales receipt'!C:C,'Sales receipt'!C6)</f>
        <v>4</v>
      </c>
      <c r="G76" s="23">
        <f>SUMIFS('Sales receipt'!K:K,'Sales receipt'!A:A,'Sales receipt'!A4,'Sales receipt'!B:B,'Sales receipt'!B4,'Sales receipt'!C:C,'Sales receipt'!C6)</f>
        <v>7692</v>
      </c>
      <c r="H76" s="23">
        <f>SUMIFS('Sales receipt'!J:J,'Sales receipt'!A:A,'Sales receipt'!A4,'Sales receipt'!B:B,'Sales receipt'!B4,'Sales receipt'!C:C,'Sales receipt'!C6)</f>
        <v>6</v>
      </c>
      <c r="I76" s="23">
        <f>SUMIFS('Sales receipt'!K:K,'Sales receipt'!A:A,'Sales receipt'!A5,'Sales receipt'!B:B,'Sales receipt'!B4,'Sales receipt'!C:C,'Sales receipt'!C6)</f>
        <v>2970</v>
      </c>
      <c r="J76" s="23">
        <f>SUMIFS('Sales receipt'!J:J,'Sales receipt'!A:A,'Sales receipt'!A5,'Sales receipt'!B:B,'Sales receipt'!B4,'Sales receipt'!C:C,'Sales receipt'!C6)</f>
        <v>2</v>
      </c>
      <c r="K76" s="23">
        <f>SUMIFS('Sales receipt'!K:K,'Sales receipt'!A:A,'Sales receipt'!A6,'Sales receipt'!B:B,'Sales receipt'!B4,'Sales receipt'!C:C,'Sales receipt'!C6)</f>
        <v>2034</v>
      </c>
      <c r="L76" s="23">
        <f>SUMIFS('Sales receipt'!J:J,'Sales receipt'!A:A,'Sales receipt'!A6,'Sales receipt'!B:B,'Sales receipt'!B4,'Sales receipt'!C:C,'Sales receipt'!C6)</f>
        <v>2</v>
      </c>
      <c r="M76" s="23">
        <f>SUMIFS('Sales receipt'!K:K,'Sales receipt'!A:A,'Sales receipt'!A7,'Sales receipt'!B:B,'Sales receipt'!B4,'Sales receipt'!C:C,'Sales receipt'!C6)</f>
        <v>2676</v>
      </c>
      <c r="N76" s="23">
        <f>SUMIFS('Sales receipt'!J:J,'Sales receipt'!A:A,'Sales receipt'!A7,'Sales receipt'!B:B,'Sales receipt'!B4,'Sales receipt'!C:C,'Sales receipt'!C6)</f>
        <v>2</v>
      </c>
      <c r="O76" s="23">
        <f>SUMIFS('Sales receipt'!K:K,'Sales receipt'!A:A,'Sales receipt'!A8,'Sales receipt'!B:B,'Sales receipt'!B4,'Sales receipt'!C:C,'Sales receipt'!C6)</f>
        <v>10205</v>
      </c>
      <c r="P76" s="23">
        <f>SUMIFS('Sales receipt'!J:J,'Sales receipt'!A:A,'Sales receipt'!A8,'Sales receipt'!B:B,'Sales receipt'!B4,'Sales receipt'!C:C,'Sales receipt'!C6)</f>
        <v>7</v>
      </c>
      <c r="Q76" s="23">
        <f>SUMIFS('Sales receipt'!K:K,'Sales receipt'!A:A,'Sales receipt'!A9,'Sales receipt'!B:B,'Sales receipt'!B4,'Sales receipt'!C:C,'Sales receipt'!C6)</f>
        <v>6422</v>
      </c>
      <c r="R76" s="23">
        <f>SUMIFS('Sales receipt'!J:J,'Sales receipt'!A:A,'Sales receipt'!A9,'Sales receipt'!B:B,'Sales receipt'!B4,'Sales receipt'!C:C,'Sales receipt'!C6)</f>
        <v>4</v>
      </c>
      <c r="S76" s="23">
        <f>SUMIFS('Sales receipt'!K:K,'Sales receipt'!A:A,'Sales receipt'!A10,'Sales receipt'!B:B,'Sales receipt'!B4,'Sales receipt'!C:C,'Sales receipt'!C6)</f>
        <v>8041</v>
      </c>
      <c r="T76" s="30">
        <f>SUMIFS('Sales receipt'!J:J,'Sales receipt'!A:A,'Sales receipt'!A10,'Sales receipt'!B:B,'Sales receipt'!B4,'Sales receipt'!C:C,'Sales receipt'!C6)</f>
        <v>6</v>
      </c>
    </row>
    <row r="77" spans="1:20" ht="25.5" customHeight="1">
      <c r="A77" s="99"/>
      <c r="B77" s="71" t="s">
        <v>49</v>
      </c>
      <c r="C77" s="23">
        <f>SUMIFS('Sales receipt'!K:K,'Sales receipt'!A:A,'Sales receipt'!A2,'Sales receipt'!B:B,'Sales receipt'!B4,'Sales receipt'!C:C,'Sales receipt'!C7)</f>
        <v>796</v>
      </c>
      <c r="D77" s="23">
        <f>SUMIFS('Sales receipt'!J:J,'Sales receipt'!A:A,'Sales receipt'!A2,'Sales receipt'!B:B,'Sales receipt'!B4,'Sales receipt'!C:C,'Sales receipt'!C7)</f>
        <v>1</v>
      </c>
      <c r="E77" s="23">
        <f>SUMIFS('Sales receipt'!K:K,'Sales receipt'!A:A,'Sales receipt'!A3,'Sales receipt'!B:B,'Sales receipt'!B4,'Sales receipt'!C:C,'Sales receipt'!C7)</f>
        <v>0</v>
      </c>
      <c r="F77" s="23">
        <f>SUMIFS('Sales receipt'!J:J,'Sales receipt'!A:A,'Sales receipt'!A3,'Sales receipt'!B:B,'Sales receipt'!B4,'Sales receipt'!C:C,'Sales receipt'!C7)</f>
        <v>0</v>
      </c>
      <c r="G77" s="23">
        <f>SUMIFS('Sales receipt'!K:K,'Sales receipt'!A:A,'Sales receipt'!A4,'Sales receipt'!B:B,'Sales receipt'!B4,'Sales receipt'!C:C,'Sales receipt'!C7)</f>
        <v>787</v>
      </c>
      <c r="H77" s="23">
        <f>SUMIFS('Sales receipt'!J:J,'Sales receipt'!A:A,'Sales receipt'!A4,'Sales receipt'!B:B,'Sales receipt'!B4,'Sales receipt'!C:C,'Sales receipt'!C7)</f>
        <v>1</v>
      </c>
      <c r="I77" s="23">
        <f>SUMIFS('Sales receipt'!K:K,'Sales receipt'!A:A,'Sales receipt'!A5,'Sales receipt'!B:B,'Sales receipt'!B4,'Sales receipt'!C:C,'Sales receipt'!C7)</f>
        <v>0</v>
      </c>
      <c r="J77" s="23">
        <f>SUMIFS('Sales receipt'!J:J,'Sales receipt'!A:A,'Sales receipt'!A5,'Sales receipt'!B:B,'Sales receipt'!B4,'Sales receipt'!C:C,'Sales receipt'!C7)</f>
        <v>0</v>
      </c>
      <c r="K77" s="23">
        <f>SUMIFS('Sales receipt'!K:K,'Sales receipt'!A:A,'Sales receipt'!A6,'Sales receipt'!B:B,'Sales receipt'!B4,'Sales receipt'!C:C,'Sales receipt'!C7)</f>
        <v>0</v>
      </c>
      <c r="L77" s="23">
        <f>SUMIFS('Sales receipt'!J:J,'Sales receipt'!A:A,'Sales receipt'!A6,'Sales receipt'!B:B,'Sales receipt'!B4,'Sales receipt'!C:C,'Sales receipt'!C7)</f>
        <v>0</v>
      </c>
      <c r="M77" s="23">
        <f>SUMIFS('Sales receipt'!K:K,'Sales receipt'!A:A,'Sales receipt'!A7,'Sales receipt'!B:B,'Sales receipt'!B4,'Sales receipt'!C:C,'Sales receipt'!C7)</f>
        <v>0</v>
      </c>
      <c r="N77" s="23">
        <f>SUMIFS('Sales receipt'!J:J,'Sales receipt'!A:A,'Sales receipt'!A7,'Sales receipt'!B:B,'Sales receipt'!B4,'Sales receipt'!C:C,'Sales receipt'!C7)</f>
        <v>0</v>
      </c>
      <c r="O77" s="23">
        <f>SUMIFS('Sales receipt'!K:K,'Sales receipt'!A:A,'Sales receipt'!A8,'Sales receipt'!B:B,'Sales receipt'!B4,'Sales receipt'!C:C,'Sales receipt'!C7)</f>
        <v>3037</v>
      </c>
      <c r="P77" s="23">
        <f>SUMIFS('Sales receipt'!J:J,'Sales receipt'!A:A,'Sales receipt'!A8,'Sales receipt'!B:B,'Sales receipt'!B4,'Sales receipt'!C:C,'Sales receipt'!C7)</f>
        <v>3</v>
      </c>
      <c r="Q77" s="23">
        <f>SUMIFS('Sales receipt'!K:K,'Sales receipt'!A:A,'Sales receipt'!A9,'Sales receipt'!B:B,'Sales receipt'!B4,'Sales receipt'!C:C,'Sales receipt'!C7)</f>
        <v>2195</v>
      </c>
      <c r="R77" s="23">
        <f>SUMIFS('Sales receipt'!J:J,'Sales receipt'!A:A,'Sales receipt'!A9,'Sales receipt'!B:B,'Sales receipt'!B4,'Sales receipt'!C:C,'Sales receipt'!C7)</f>
        <v>2</v>
      </c>
      <c r="S77" s="23">
        <f>SUMIFS('Sales receipt'!K:K,'Sales receipt'!A:A,'Sales receipt'!A10,'Sales receipt'!B:B,'Sales receipt'!B4,'Sales receipt'!C:C,'Sales receipt'!C7)</f>
        <v>1802</v>
      </c>
      <c r="T77" s="30">
        <f>SUMIFS('Sales receipt'!J:J,'Sales receipt'!A:A,'Sales receipt'!A10,'Sales receipt'!B:B,'Sales receipt'!B4,'Sales receipt'!C:C,'Sales receipt'!C7)</f>
        <v>2</v>
      </c>
    </row>
    <row r="78" spans="1:20" ht="25.5" customHeight="1">
      <c r="A78" s="99"/>
      <c r="B78" s="71" t="s">
        <v>43</v>
      </c>
      <c r="C78" s="23">
        <f>SUMIFS('Sales receipt'!K:K,'Sales receipt'!A:A,'Sales receipt'!A2,'Sales receipt'!B:B,'Sales receipt'!B4,'Sales receipt'!C:C,'Sales receipt'!C8)</f>
        <v>9885</v>
      </c>
      <c r="D78" s="23">
        <f>SUMIFS('Sales receipt'!J:J,'Sales receipt'!A:A,'Sales receipt'!A2,'Sales receipt'!B:B,'Sales receipt'!B4,'Sales receipt'!C:C,'Sales receipt'!C8)</f>
        <v>7</v>
      </c>
      <c r="E78" s="23">
        <f>SUMIFS('Sales receipt'!K:K,'Sales receipt'!A:A,'Sales receipt'!A3,'Sales receipt'!B:B,'Sales receipt'!B4,'Sales receipt'!C:C,'Sales receipt'!C8)</f>
        <v>20351</v>
      </c>
      <c r="F78" s="23">
        <f>SUMIFS('Sales receipt'!J:J,'Sales receipt'!A:A,'Sales receipt'!A3,'Sales receipt'!B:B,'Sales receipt'!B4,'Sales receipt'!C:C,'Sales receipt'!C8)</f>
        <v>16</v>
      </c>
      <c r="G78" s="23">
        <f>SUMIFS('Sales receipt'!K:K,'Sales receipt'!A:A,'Sales receipt'!A4,'Sales receipt'!B:B,'Sales receipt'!B4,'Sales receipt'!C:C,'Sales receipt'!C8)</f>
        <v>9158</v>
      </c>
      <c r="H78" s="23">
        <f>SUMIFS('Sales receipt'!J:J,'Sales receipt'!A:A,'Sales receipt'!A4,'Sales receipt'!B:B,'Sales receipt'!B4,'Sales receipt'!C:C,'Sales receipt'!C8)</f>
        <v>6</v>
      </c>
      <c r="I78" s="23">
        <f>SUMIFS('Sales receipt'!K:K,'Sales receipt'!A:A,'Sales receipt'!A5,'Sales receipt'!B:B,'Sales receipt'!B4,'Sales receipt'!C:C,'Sales receipt'!C8)</f>
        <v>18584</v>
      </c>
      <c r="J78" s="23">
        <f>SUMIFS('Sales receipt'!J:J,'Sales receipt'!A:A,'Sales receipt'!A5,'Sales receipt'!B:B,'Sales receipt'!B4,'Sales receipt'!C:C,'Sales receipt'!C8)</f>
        <v>14</v>
      </c>
      <c r="K78" s="23">
        <f>SUMIFS('Sales receipt'!K:K,'Sales receipt'!A:A,'Sales receipt'!A6,'Sales receipt'!B:B,'Sales receipt'!B4,'Sales receipt'!C:C,'Sales receipt'!C8)</f>
        <v>8410</v>
      </c>
      <c r="L78" s="23">
        <f>SUMIFS('Sales receipt'!J:J,'Sales receipt'!A:A,'Sales receipt'!A6,'Sales receipt'!B:B,'Sales receipt'!B4,'Sales receipt'!C:C,'Sales receipt'!C8)</f>
        <v>6</v>
      </c>
      <c r="M78" s="23">
        <f>SUMIFS('Sales receipt'!K:K,'Sales receipt'!A:A,'Sales receipt'!A7,'Sales receipt'!B:B,'Sales receipt'!B4,'Sales receipt'!C:C,'Sales receipt'!C8)</f>
        <v>3535</v>
      </c>
      <c r="N78" s="23">
        <f>SUMIFS('Sales receipt'!J:J,'Sales receipt'!A:A,'Sales receipt'!A7,'Sales receipt'!B:B,'Sales receipt'!B4,'Sales receipt'!C:C,'Sales receipt'!C8)</f>
        <v>2</v>
      </c>
      <c r="O78" s="23">
        <f>SUMIFS('Sales receipt'!K:K,'Sales receipt'!A:A,'Sales receipt'!A8,'Sales receipt'!B:B,'Sales receipt'!B4,'Sales receipt'!C:C,'Sales receipt'!C8)</f>
        <v>20467</v>
      </c>
      <c r="P78" s="23">
        <f>SUMIFS('Sales receipt'!J:J,'Sales receipt'!A:A,'Sales receipt'!A8,'Sales receipt'!B:B,'Sales receipt'!B4,'Sales receipt'!C:C,'Sales receipt'!C8)</f>
        <v>14</v>
      </c>
      <c r="Q78" s="23">
        <f>SUMIFS('Sales receipt'!K:K,'Sales receipt'!A:A,'Sales receipt'!A9,'Sales receipt'!B:B,'Sales receipt'!B4,'Sales receipt'!C:C,'Sales receipt'!C8)</f>
        <v>12674</v>
      </c>
      <c r="R78" s="23">
        <f>SUMIFS('Sales receipt'!J:J,'Sales receipt'!A:A,'Sales receipt'!A9,'Sales receipt'!B:B,'Sales receipt'!B4,'Sales receipt'!C:C,'Sales receipt'!C8)</f>
        <v>11</v>
      </c>
      <c r="S78" s="23">
        <f>SUMIFS('Sales receipt'!K:K,'Sales receipt'!A:A,'Sales receipt'!A10,'Sales receipt'!B:B,'Sales receipt'!B4,'Sales receipt'!C:C,'Sales receipt'!C8)</f>
        <v>9175</v>
      </c>
      <c r="T78" s="30">
        <f>SUMIFS('Sales receipt'!J:J,'Sales receipt'!A:A,'Sales receipt'!A10,'Sales receipt'!B:B,'Sales receipt'!B4,'Sales receipt'!C:C,'Sales receipt'!C8)</f>
        <v>6</v>
      </c>
    </row>
    <row r="79" spans="1:20" ht="25.5" customHeight="1">
      <c r="A79" s="99"/>
      <c r="B79" s="71" t="s">
        <v>44</v>
      </c>
      <c r="C79" s="23">
        <f>SUMIFS('Sales receipt'!K:K,'Sales receipt'!A:A,'Sales receipt'!A2,'Sales receipt'!B:B,'Sales receipt'!B4,'Sales receipt'!C:C,'Sales receipt'!C9)</f>
        <v>18228</v>
      </c>
      <c r="D79" s="23">
        <f>SUMIFS('Sales receipt'!J:J,'Sales receipt'!A:A,'Sales receipt'!A2,'Sales receipt'!B:B,'Sales receipt'!B4,'Sales receipt'!C:C,'Sales receipt'!C9)</f>
        <v>10</v>
      </c>
      <c r="E79" s="23">
        <f>SUMIFS('Sales receipt'!K:K,'Sales receipt'!A:A,'Sales receipt'!A3,'Sales receipt'!B:B,'Sales receipt'!B4,'Sales receipt'!C:C,'Sales receipt'!C9)</f>
        <v>27170</v>
      </c>
      <c r="F79" s="23">
        <f>SUMIFS('Sales receipt'!J:J,'Sales receipt'!A:A,'Sales receipt'!A3,'Sales receipt'!B:B,'Sales receipt'!B4,'Sales receipt'!C:C,'Sales receipt'!C9)</f>
        <v>17</v>
      </c>
      <c r="G79" s="23">
        <f>SUMIFS('Sales receipt'!K:K,'Sales receipt'!A:A,'Sales receipt'!A4,'Sales receipt'!B:B,'Sales receipt'!B4,'Sales receipt'!C:C,'Sales receipt'!C9)</f>
        <v>24533</v>
      </c>
      <c r="H79" s="23">
        <f>SUMIFS('Sales receipt'!J:J,'Sales receipt'!A:A,'Sales receipt'!A4,'Sales receipt'!B:B,'Sales receipt'!B4,'Sales receipt'!C:C,'Sales receipt'!C9)</f>
        <v>15</v>
      </c>
      <c r="I79" s="23">
        <f>SUMIFS('Sales receipt'!K:K,'Sales receipt'!A:A,'Sales receipt'!A5,'Sales receipt'!B:B,'Sales receipt'!B4,'Sales receipt'!C:C,'Sales receipt'!C9)</f>
        <v>14314</v>
      </c>
      <c r="J79" s="23">
        <f>SUMIFS('Sales receipt'!J:J,'Sales receipt'!A:A,'Sales receipt'!A5,'Sales receipt'!B:B,'Sales receipt'!B4,'Sales receipt'!C:C,'Sales receipt'!C9)</f>
        <v>9</v>
      </c>
      <c r="K79" s="23">
        <f>SUMIFS('Sales receipt'!K:K,'Sales receipt'!A:A,'Sales receipt'!A6,'Sales receipt'!B:B,'Sales receipt'!B4,'Sales receipt'!C:C,'Sales receipt'!C9)</f>
        <v>19206</v>
      </c>
      <c r="L79" s="23">
        <f>SUMIFS('Sales receipt'!J:J,'Sales receipt'!A:A,'Sales receipt'!A6,'Sales receipt'!B:B,'Sales receipt'!B4,'Sales receipt'!C:C,'Sales receipt'!C9)</f>
        <v>11</v>
      </c>
      <c r="M79" s="23">
        <f>SUMIFS('Sales receipt'!K:K,'Sales receipt'!A:A,'Sales receipt'!A7,'Sales receipt'!B:B,'Sales receipt'!B4,'Sales receipt'!C:C,'Sales receipt'!C9)</f>
        <v>7113</v>
      </c>
      <c r="N79" s="23">
        <f>SUMIFS('Sales receipt'!J:J,'Sales receipt'!A:A,'Sales receipt'!A7,'Sales receipt'!B:B,'Sales receipt'!B4,'Sales receipt'!C:C,'Sales receipt'!C9)</f>
        <v>5</v>
      </c>
      <c r="O79" s="23">
        <f>SUMIFS('Sales receipt'!K:K,'Sales receipt'!A:A,'Sales receipt'!A8,'Sales receipt'!B:B,'Sales receipt'!B4,'Sales receipt'!C:C,'Sales receipt'!C9)</f>
        <v>22375</v>
      </c>
      <c r="P79" s="23">
        <f>SUMIFS('Sales receipt'!J:J,'Sales receipt'!A:A,'Sales receipt'!A8,'Sales receipt'!B:B,'Sales receipt'!B4,'Sales receipt'!C:C,'Sales receipt'!C9)</f>
        <v>11</v>
      </c>
      <c r="Q79" s="23">
        <f>SUMIFS('Sales receipt'!K:K,'Sales receipt'!A:A,'Sales receipt'!A9,'Sales receipt'!B:B,'Sales receipt'!B4,'Sales receipt'!C:C,'Sales receipt'!C9)</f>
        <v>19195</v>
      </c>
      <c r="R79" s="23">
        <f>SUMIFS('Sales receipt'!J:J,'Sales receipt'!A:A,'Sales receipt'!A9,'Sales receipt'!B:B,'Sales receipt'!B4,'Sales receipt'!C:C,'Sales receipt'!C9)</f>
        <v>10</v>
      </c>
      <c r="S79" s="23">
        <f>SUMIFS('Sales receipt'!K:K,'Sales receipt'!A:A,'Sales receipt'!A10,'Sales receipt'!B:B,'Sales receipt'!B4,'Sales receipt'!C:C,'Sales receipt'!C9)</f>
        <v>11382</v>
      </c>
      <c r="T79" s="30">
        <f>SUMIFS('Sales receipt'!J:J,'Sales receipt'!A:A,'Sales receipt'!A10,'Sales receipt'!B:B,'Sales receipt'!B4,'Sales receipt'!C:C,'Sales receipt'!C9)</f>
        <v>7</v>
      </c>
    </row>
    <row r="80" spans="1:20" ht="25.5" customHeight="1">
      <c r="A80" s="99"/>
      <c r="B80" s="71" t="s">
        <v>140</v>
      </c>
      <c r="C80" s="23">
        <f>SUMIFS('Sales receipt'!K:K,'Sales receipt'!A:A,'Sales receipt'!A2,'Sales receipt'!B:B,'Sales receipt'!B4,'Sales receipt'!C:C,'Sales receipt'!C10)</f>
        <v>629</v>
      </c>
      <c r="D80" s="23">
        <f>SUMIFS('Sales receipt'!J:J,'Sales receipt'!A:A,'Sales receipt'!A2,'Sales receipt'!B:B,'Sales receipt'!B4,'Sales receipt'!C:C,'Sales receipt'!C10)</f>
        <v>1</v>
      </c>
      <c r="E80" s="23">
        <f>SUMIFS('Sales receipt'!K:K,'Sales receipt'!A:A,'Sales receipt'!A3,'Sales receipt'!B:B,'Sales receipt'!B4,'Sales receipt'!C:C,'Sales receipt'!C10)</f>
        <v>629</v>
      </c>
      <c r="F80" s="23">
        <f>SUMIFS('Sales receipt'!J:J,'Sales receipt'!A:A,'Sales receipt'!A3,'Sales receipt'!B:B,'Sales receipt'!B4,'Sales receipt'!C:C,'Sales receipt'!C10)</f>
        <v>1</v>
      </c>
      <c r="G80" s="23">
        <f>SUMIFS('Sales receipt'!K:K,'Sales receipt'!A:A,'Sales receipt'!A4,'Sales receipt'!B:B,'Sales receipt'!B4,'Sales receipt'!C:C,'Sales receipt'!C10)</f>
        <v>0</v>
      </c>
      <c r="H80" s="23">
        <f>SUMIFS('Sales receipt'!J:J,'Sales receipt'!A:A,'Sales receipt'!A4,'Sales receipt'!B:B,'Sales receipt'!B4,'Sales receipt'!C:C,'Sales receipt'!C10)</f>
        <v>0</v>
      </c>
      <c r="I80" s="23">
        <f>SUMIFS('Sales receipt'!K:K,'Sales receipt'!A:A,'Sales receipt'!A5,'Sales receipt'!B:B,'Sales receipt'!B4,'Sales receipt'!C:C,'Sales receipt'!C10)</f>
        <v>645</v>
      </c>
      <c r="J80" s="23">
        <f>SUMIFS('Sales receipt'!J:J,'Sales receipt'!A:A,'Sales receipt'!A5,'Sales receipt'!B:B,'Sales receipt'!B4,'Sales receipt'!C:C,'Sales receipt'!C10)</f>
        <v>1</v>
      </c>
      <c r="K80" s="23">
        <f>SUMIFS('Sales receipt'!K:K,'Sales receipt'!A:A,'Sales receipt'!A6,'Sales receipt'!B:B,'Sales receipt'!B4,'Sales receipt'!C:C,'Sales receipt'!C10)</f>
        <v>0</v>
      </c>
      <c r="L80" s="23">
        <f>SUMIFS('Sales receipt'!J:J,'Sales receipt'!A:A,'Sales receipt'!A6,'Sales receipt'!B:B,'Sales receipt'!B4,'Sales receipt'!C:C,'Sales receipt'!C10)</f>
        <v>0</v>
      </c>
      <c r="M80" s="23">
        <f>SUMIFS('Sales receipt'!K:K,'Sales receipt'!A:A,'Sales receipt'!A7,'Sales receipt'!B:B,'Sales receipt'!B4,'Sales receipt'!C:C,'Sales receipt'!C10)</f>
        <v>629</v>
      </c>
      <c r="N80" s="23">
        <f>SUMIFS('Sales receipt'!J:J,'Sales receipt'!A:A,'Sales receipt'!A7,'Sales receipt'!B:B,'Sales receipt'!B4,'Sales receipt'!C:C,'Sales receipt'!C10)</f>
        <v>1</v>
      </c>
      <c r="O80" s="23">
        <f>SUMIFS('Sales receipt'!K:K,'Sales receipt'!A:A,'Sales receipt'!A8,'Sales receipt'!B:B,'Sales receipt'!B4,'Sales receipt'!C:C,'Sales receipt'!C10)</f>
        <v>2470</v>
      </c>
      <c r="P80" s="23">
        <f>SUMIFS('Sales receipt'!J:J,'Sales receipt'!A:A,'Sales receipt'!A8,'Sales receipt'!B:B,'Sales receipt'!B4,'Sales receipt'!C:C,'Sales receipt'!C10)</f>
        <v>4</v>
      </c>
      <c r="Q80" s="23">
        <f>SUMIFS('Sales receipt'!K:K,'Sales receipt'!A:A,'Sales receipt'!A9,'Sales receipt'!B:B,'Sales receipt'!B4,'Sales receipt'!C:C,'Sales receipt'!C10)</f>
        <v>0</v>
      </c>
      <c r="R80" s="23">
        <f>SUMIFS('Sales receipt'!J:J,'Sales receipt'!A:A,'Sales receipt'!A9,'Sales receipt'!B:B,'Sales receipt'!B4,'Sales receipt'!C:C,'Sales receipt'!C10)</f>
        <v>0</v>
      </c>
      <c r="S80" s="23">
        <f>SUMIFS('Sales receipt'!K:K,'Sales receipt'!A:A,'Sales receipt'!A10,'Sales receipt'!B:B,'Sales receipt'!B4,'Sales receipt'!C:C,'Sales receipt'!C10)</f>
        <v>0</v>
      </c>
      <c r="T80" s="30">
        <f>SUMIFS('Sales receipt'!J:J,'Sales receipt'!A:A,'Sales receipt'!A10,'Sales receipt'!B:B,'Sales receipt'!B4,'Sales receipt'!C:C,'Sales receipt'!C10)</f>
        <v>0</v>
      </c>
    </row>
    <row r="81" spans="1:20" ht="25.5" customHeight="1">
      <c r="A81" s="99"/>
      <c r="B81" s="71" t="s">
        <v>47</v>
      </c>
      <c r="C81" s="23">
        <f>SUMIFS('Sales receipt'!K:K,'Sales receipt'!A:A,'Sales receipt'!A2,'Sales receipt'!B:B,'Sales receipt'!B4,'Sales receipt'!C:C,'Sales receipt'!C11)</f>
        <v>2362</v>
      </c>
      <c r="D81" s="23">
        <f>SUMIFS('Sales receipt'!J:J,'Sales receipt'!A:A,'Sales receipt'!A2,'Sales receipt'!B:B,'Sales receipt'!B4,'Sales receipt'!C:C,'Sales receipt'!C11)</f>
        <v>2</v>
      </c>
      <c r="E81" s="23">
        <f>SUMIFS('Sales receipt'!K:K,'Sales receipt'!A:A,'Sales receipt'!A3,'Sales receipt'!B:B,'Sales receipt'!B4,'Sales receipt'!C:C,'Sales receipt'!C11)</f>
        <v>0</v>
      </c>
      <c r="F81" s="23">
        <f>SUMIFS('Sales receipt'!J:J,'Sales receipt'!A:A,'Sales receipt'!A3,'Sales receipt'!B:B,'Sales receipt'!B4,'Sales receipt'!C:C,'Sales receipt'!C11)</f>
        <v>0</v>
      </c>
      <c r="G81" s="23">
        <f>SUMIFS('Sales receipt'!K:K,'Sales receipt'!A:A,'Sales receipt'!A4,'Sales receipt'!B:B,'Sales receipt'!B4,'Sales receipt'!C:C,'Sales receipt'!C11)</f>
        <v>2022</v>
      </c>
      <c r="H81" s="23">
        <f>SUMIFS('Sales receipt'!J:J,'Sales receipt'!A:A,'Sales receipt'!A4,'Sales receipt'!B:B,'Sales receipt'!B4,'Sales receipt'!C:C,'Sales receipt'!C11)</f>
        <v>2</v>
      </c>
      <c r="I81" s="23">
        <f>SUMIFS('Sales receipt'!K:K,'Sales receipt'!A:A,'Sales receipt'!A5,'Sales receipt'!B:B,'Sales receipt'!B4,'Sales receipt'!C:C,'Sales receipt'!C11)</f>
        <v>1258</v>
      </c>
      <c r="J81" s="23">
        <f>SUMIFS('Sales receipt'!J:J,'Sales receipt'!A:A,'Sales receipt'!A5,'Sales receipt'!B:B,'Sales receipt'!B4,'Sales receipt'!C:C,'Sales receipt'!C11)</f>
        <v>1</v>
      </c>
      <c r="K81" s="23">
        <f>SUMIFS('Sales receipt'!K:K,'Sales receipt'!A:A,'Sales receipt'!A6,'Sales receipt'!B:B,'Sales receipt'!B4,'Sales receipt'!C:C,'Sales receipt'!C11)</f>
        <v>2907</v>
      </c>
      <c r="L81" s="23">
        <f>SUMIFS('Sales receipt'!J:J,'Sales receipt'!A:A,'Sales receipt'!A6,'Sales receipt'!B:B,'Sales receipt'!B4,'Sales receipt'!C:C,'Sales receipt'!C11)</f>
        <v>2</v>
      </c>
      <c r="M81" s="23">
        <f>SUMIFS('Sales receipt'!K:K,'Sales receipt'!A:A,'Sales receipt'!A7,'Sales receipt'!B:B,'Sales receipt'!B4,'Sales receipt'!C:C,'Sales receipt'!C11)</f>
        <v>1428</v>
      </c>
      <c r="N81" s="23">
        <f>SUMIFS('Sales receipt'!J:J,'Sales receipt'!A:A,'Sales receipt'!A7,'Sales receipt'!B:B,'Sales receipt'!B4,'Sales receipt'!C:C,'Sales receipt'!C11)</f>
        <v>1</v>
      </c>
      <c r="O81" s="23">
        <f>SUMIFS('Sales receipt'!K:K,'Sales receipt'!A:A,'Sales receipt'!A8,'Sales receipt'!B:B,'Sales receipt'!B4,'Sales receipt'!C:C,'Sales receipt'!C11)</f>
        <v>1409</v>
      </c>
      <c r="P81" s="23">
        <f>SUMIFS('Sales receipt'!J:J,'Sales receipt'!A:A,'Sales receipt'!A8,'Sales receipt'!B:B,'Sales receipt'!B4,'Sales receipt'!C:C,'Sales receipt'!C11)</f>
        <v>1</v>
      </c>
      <c r="Q81" s="23">
        <f>SUMIFS('Sales receipt'!K:K,'Sales receipt'!A:A,'Sales receipt'!A9,'Sales receipt'!B:B,'Sales receipt'!B4,'Sales receipt'!C:C,'Sales receipt'!C11)</f>
        <v>4066</v>
      </c>
      <c r="R81" s="23">
        <f>SUMIFS('Sales receipt'!J:J,'Sales receipt'!A:A,'Sales receipt'!A9,'Sales receipt'!B:B,'Sales receipt'!B4,'Sales receipt'!C:C,'Sales receipt'!C11)</f>
        <v>3</v>
      </c>
      <c r="S81" s="23">
        <f>SUMIFS('Sales receipt'!K:K,'Sales receipt'!A:A,'Sales receipt'!A10,'Sales receipt'!B:B,'Sales receipt'!B4,'Sales receipt'!C:C,'Sales receipt'!C11)</f>
        <v>1428</v>
      </c>
      <c r="T81" s="30">
        <f>SUMIFS('Sales receipt'!J:J,'Sales receipt'!A:A,'Sales receipt'!A10,'Sales receipt'!B:B,'Sales receipt'!B4,'Sales receipt'!C:C,'Sales receipt'!C11)</f>
        <v>1</v>
      </c>
    </row>
    <row r="82" spans="1:20" ht="25.5" customHeight="1">
      <c r="A82" s="99"/>
      <c r="B82" s="71" t="s">
        <v>139</v>
      </c>
      <c r="C82" s="23">
        <f>SUMIFS('Sales receipt'!K:K,'Sales receipt'!A:A,'Sales receipt'!A2,'Sales receipt'!B:B,'Sales receipt'!B4,'Sales receipt'!C:C,'Sales receipt'!C12)</f>
        <v>4001</v>
      </c>
      <c r="D82" s="23">
        <f>SUMIFS('Sales receipt'!J:J,'Sales receipt'!A:A,'Sales receipt'!A2,'Sales receipt'!B:B,'Sales receipt'!B4,'Sales receipt'!C:C,'Sales receipt'!C12)</f>
        <v>5</v>
      </c>
      <c r="E82" s="23">
        <f>SUMIFS('Sales receipt'!K:K,'Sales receipt'!A:A,'Sales receipt'!A3,'Sales receipt'!B:B,'Sales receipt'!B4,'Sales receipt'!C:C,'Sales receipt'!C12)</f>
        <v>13199</v>
      </c>
      <c r="F82" s="23">
        <f>SUMIFS('Sales receipt'!J:J,'Sales receipt'!A:A,'Sales receipt'!A3,'Sales receipt'!B:B,'Sales receipt'!B4,'Sales receipt'!C:C,'Sales receipt'!C12)</f>
        <v>11</v>
      </c>
      <c r="G82" s="23">
        <f>SUMIFS('Sales receipt'!K:K,'Sales receipt'!A:A,'Sales receipt'!A4,'Sales receipt'!B:B,'Sales receipt'!B4,'Sales receipt'!C:C,'Sales receipt'!C12)</f>
        <v>13061</v>
      </c>
      <c r="H82" s="23">
        <f>SUMIFS('Sales receipt'!J:J,'Sales receipt'!A:A,'Sales receipt'!A4,'Sales receipt'!B:B,'Sales receipt'!B4,'Sales receipt'!C:C,'Sales receipt'!C12)</f>
        <v>11</v>
      </c>
      <c r="I82" s="23">
        <f>SUMIFS('Sales receipt'!K:K,'Sales receipt'!A:A,'Sales receipt'!A5,'Sales receipt'!B:B,'Sales receipt'!B4,'Sales receipt'!C:C,'Sales receipt'!C12)</f>
        <v>17521</v>
      </c>
      <c r="J82" s="23">
        <f>SUMIFS('Sales receipt'!J:J,'Sales receipt'!A:A,'Sales receipt'!A5,'Sales receipt'!B:B,'Sales receipt'!B4,'Sales receipt'!C:C,'Sales receipt'!C12)</f>
        <v>19</v>
      </c>
      <c r="K82" s="23">
        <f>SUMIFS('Sales receipt'!K:K,'Sales receipt'!A:A,'Sales receipt'!A6,'Sales receipt'!B:B,'Sales receipt'!B4,'Sales receipt'!C:C,'Sales receipt'!C12)</f>
        <v>633</v>
      </c>
      <c r="L82" s="23">
        <f>SUMIFS('Sales receipt'!J:J,'Sales receipt'!A:A,'Sales receipt'!A6,'Sales receipt'!B:B,'Sales receipt'!B4,'Sales receipt'!C:C,'Sales receipt'!C12)</f>
        <v>1</v>
      </c>
      <c r="M82" s="23">
        <f>SUMIFS('Sales receipt'!K:K,'Sales receipt'!A:A,'Sales receipt'!A7,'Sales receipt'!B:B,'Sales receipt'!B4,'Sales receipt'!C:C,'Sales receipt'!C12)</f>
        <v>6766</v>
      </c>
      <c r="N82" s="23">
        <f>SUMIFS('Sales receipt'!J:J,'Sales receipt'!A:A,'Sales receipt'!A7,'Sales receipt'!B:B,'Sales receipt'!B4,'Sales receipt'!C:C,'Sales receipt'!C12)</f>
        <v>6</v>
      </c>
      <c r="O82" s="23">
        <f>SUMIFS('Sales receipt'!K:K,'Sales receipt'!A:A,'Sales receipt'!A8,'Sales receipt'!B:B,'Sales receipt'!B4,'Sales receipt'!C:C,'Sales receipt'!C12)</f>
        <v>5287</v>
      </c>
      <c r="P82" s="23">
        <f>SUMIFS('Sales receipt'!J:J,'Sales receipt'!A:A,'Sales receipt'!A8,'Sales receipt'!B:B,'Sales receipt'!B4,'Sales receipt'!C:C,'Sales receipt'!C12)</f>
        <v>7</v>
      </c>
      <c r="Q82" s="23">
        <f>SUMIFS('Sales receipt'!K:K,'Sales receipt'!A:A,'Sales receipt'!A9,'Sales receipt'!B:B,'Sales receipt'!B4,'Sales receipt'!C:C,'Sales receipt'!C12)</f>
        <v>14423</v>
      </c>
      <c r="R82" s="23">
        <f>SUMIFS('Sales receipt'!J:J,'Sales receipt'!A:A,'Sales receipt'!A9,'Sales receipt'!B:B,'Sales receipt'!B4,'Sales receipt'!C:C,'Sales receipt'!C12)</f>
        <v>13</v>
      </c>
      <c r="S82" s="23">
        <f>SUMIFS('Sales receipt'!K:K,'Sales receipt'!A:A,'Sales receipt'!A10,'Sales receipt'!B:B,'Sales receipt'!B4,'Sales receipt'!C:C,'Sales receipt'!C12)</f>
        <v>17982</v>
      </c>
      <c r="T82" s="30">
        <f>SUMIFS('Sales receipt'!J:J,'Sales receipt'!A:A,'Sales receipt'!A10,'Sales receipt'!B:B,'Sales receipt'!B4,'Sales receipt'!C:C,'Sales receipt'!C12)</f>
        <v>10</v>
      </c>
    </row>
    <row r="83" spans="1:20" ht="25.5" customHeight="1">
      <c r="A83" s="99"/>
      <c r="B83" s="71" t="s">
        <v>137</v>
      </c>
      <c r="C83" s="23">
        <f>SUMIFS('Sales receipt'!K:K,'Sales receipt'!A:A,'Sales receipt'!A2,'Sales receipt'!B:B,'Sales receipt'!B4,'Sales receipt'!C:C,'Sales receipt'!C13)</f>
        <v>10060</v>
      </c>
      <c r="D83" s="23">
        <f>SUMIFS('Sales receipt'!J:J,'Sales receipt'!A:A,'Sales receipt'!A2,'Sales receipt'!B:B,'Sales receipt'!B4,'Sales receipt'!C:C,'Sales receipt'!C13)</f>
        <v>16</v>
      </c>
      <c r="E83" s="23">
        <f>SUMIFS('Sales receipt'!K:K,'Sales receipt'!A:A,'Sales receipt'!A3,'Sales receipt'!B:B,'Sales receipt'!B4,'Sales receipt'!C:C,'Sales receipt'!C13)</f>
        <v>7557</v>
      </c>
      <c r="F83" s="23">
        <f>SUMIFS('Sales receipt'!J:J,'Sales receipt'!A:A,'Sales receipt'!A3,'Sales receipt'!B:B,'Sales receipt'!B4,'Sales receipt'!C:C,'Sales receipt'!C13)</f>
        <v>13</v>
      </c>
      <c r="G83" s="23">
        <f>SUMIFS('Sales receipt'!K:K,'Sales receipt'!A:A,'Sales receipt'!A4,'Sales receipt'!B:B,'Sales receipt'!B4,'Sales receipt'!C:C,'Sales receipt'!C13)</f>
        <v>5685</v>
      </c>
      <c r="H83" s="23">
        <f>SUMIFS('Sales receipt'!J:J,'Sales receipt'!A:A,'Sales receipt'!A4,'Sales receipt'!B:B,'Sales receipt'!B4,'Sales receipt'!C:C,'Sales receipt'!C13)</f>
        <v>9</v>
      </c>
      <c r="I83" s="23">
        <f>SUMIFS('Sales receipt'!K:K,'Sales receipt'!A:A,'Sales receipt'!A5,'Sales receipt'!B:B,'Sales receipt'!B4,'Sales receipt'!C:C,'Sales receipt'!C13)</f>
        <v>13679</v>
      </c>
      <c r="J83" s="23">
        <f>SUMIFS('Sales receipt'!J:J,'Sales receipt'!A:A,'Sales receipt'!A5,'Sales receipt'!B:B,'Sales receipt'!B4,'Sales receipt'!C:C,'Sales receipt'!C13)</f>
        <v>26</v>
      </c>
      <c r="K83" s="23">
        <f>SUMIFS('Sales receipt'!K:K,'Sales receipt'!A:A,'Sales receipt'!A6,'Sales receipt'!B:B,'Sales receipt'!B4,'Sales receipt'!C:C,'Sales receipt'!C13)</f>
        <v>4852</v>
      </c>
      <c r="L83" s="23">
        <f>SUMIFS('Sales receipt'!J:J,'Sales receipt'!A:A,'Sales receipt'!A6,'Sales receipt'!B:B,'Sales receipt'!B4,'Sales receipt'!C:C,'Sales receipt'!C13)</f>
        <v>9</v>
      </c>
      <c r="M83" s="23">
        <f>SUMIFS('Sales receipt'!K:K,'Sales receipt'!A:A,'Sales receipt'!A7,'Sales receipt'!B:B,'Sales receipt'!B4,'Sales receipt'!C:C,'Sales receipt'!C13)</f>
        <v>7343</v>
      </c>
      <c r="N83" s="23">
        <f>SUMIFS('Sales receipt'!J:J,'Sales receipt'!A:A,'Sales receipt'!A7,'Sales receipt'!B:B,'Sales receipt'!B4,'Sales receipt'!C:C,'Sales receipt'!C13)</f>
        <v>12</v>
      </c>
      <c r="O83" s="23">
        <f>SUMIFS('Sales receipt'!K:K,'Sales receipt'!A:A,'Sales receipt'!A8,'Sales receipt'!B:B,'Sales receipt'!B4,'Sales receipt'!C:C,'Sales receipt'!C13)</f>
        <v>8559</v>
      </c>
      <c r="P83" s="23">
        <f>SUMIFS('Sales receipt'!J:J,'Sales receipt'!A:A,'Sales receipt'!A8,'Sales receipt'!B:B,'Sales receipt'!B4,'Sales receipt'!C:C,'Sales receipt'!C13)</f>
        <v>15</v>
      </c>
      <c r="Q83" s="23">
        <f>SUMIFS('Sales receipt'!K:K,'Sales receipt'!A:A,'Sales receipt'!A9,'Sales receipt'!B:B,'Sales receipt'!B4,'Sales receipt'!C:C,'Sales receipt'!C13)</f>
        <v>7919</v>
      </c>
      <c r="R83" s="23">
        <f>SUMIFS('Sales receipt'!J:J,'Sales receipt'!A:A,'Sales receipt'!A9,'Sales receipt'!B:B,'Sales receipt'!B4,'Sales receipt'!C:C,'Sales receipt'!C13)</f>
        <v>14</v>
      </c>
      <c r="S83" s="23">
        <f>SUMIFS('Sales receipt'!K:K,'Sales receipt'!A:A,'Sales receipt'!A10,'Sales receipt'!B:B,'Sales receipt'!B4,'Sales receipt'!C:C,'Sales receipt'!C13)</f>
        <v>7910</v>
      </c>
      <c r="T83" s="30">
        <f>SUMIFS('Sales receipt'!J:J,'Sales receipt'!A:A,'Sales receipt'!A10,'Sales receipt'!B:B,'Sales receipt'!B4,'Sales receipt'!C:C,'Sales receipt'!C13)</f>
        <v>14</v>
      </c>
    </row>
    <row r="84" spans="1:20" ht="25.5" customHeight="1">
      <c r="A84" s="99"/>
      <c r="B84" s="71" t="s">
        <v>111</v>
      </c>
      <c r="C84" s="23">
        <f>SUMIFS('Sales receipt'!K:K,'Sales receipt'!A:A,'Sales receipt'!A2,'Sales receipt'!B:B,'Sales receipt'!B4,'Sales receipt'!C:C,'Sales receipt'!C14)</f>
        <v>8183</v>
      </c>
      <c r="D84" s="23">
        <f>SUMIFS('Sales receipt'!J:J,'Sales receipt'!A:A,'Sales receipt'!A2,'Sales receipt'!B:B,'Sales receipt'!B4,'Sales receipt'!C:C,'Sales receipt'!C14)</f>
        <v>8</v>
      </c>
      <c r="E84" s="23">
        <f>SUMIFS('Sales receipt'!K:K,'Sales receipt'!A:A,'Sales receipt'!A3,'Sales receipt'!B:B,'Sales receipt'!B4,'Sales receipt'!C:C,'Sales receipt'!C14)</f>
        <v>17300</v>
      </c>
      <c r="F84" s="23">
        <f>SUMIFS('Sales receipt'!J:J,'Sales receipt'!A:A,'Sales receipt'!A3,'Sales receipt'!B:B,'Sales receipt'!B4,'Sales receipt'!C:C,'Sales receipt'!C14)</f>
        <v>22</v>
      </c>
      <c r="G84" s="23">
        <f>SUMIFS('Sales receipt'!K:K,'Sales receipt'!A:A,'Sales receipt'!A4,'Sales receipt'!B:B,'Sales receipt'!B4,'Sales receipt'!C:C,'Sales receipt'!C14)</f>
        <v>9307</v>
      </c>
      <c r="H84" s="23">
        <f>SUMIFS('Sales receipt'!J:J,'Sales receipt'!A:A,'Sales receipt'!A4,'Sales receipt'!B:B,'Sales receipt'!B4,'Sales receipt'!C:C,'Sales receipt'!C14)</f>
        <v>11</v>
      </c>
      <c r="I84" s="23">
        <f>SUMIFS('Sales receipt'!K:K,'Sales receipt'!A:A,'Sales receipt'!A5,'Sales receipt'!B:B,'Sales receipt'!B4,'Sales receipt'!C:C,'Sales receipt'!C14)</f>
        <v>15651</v>
      </c>
      <c r="J84" s="23">
        <f>SUMIFS('Sales receipt'!J:J,'Sales receipt'!A:A,'Sales receipt'!A5,'Sales receipt'!B:B,'Sales receipt'!B4,'Sales receipt'!C:C,'Sales receipt'!C14)</f>
        <v>20</v>
      </c>
      <c r="K84" s="23">
        <f>SUMIFS('Sales receipt'!K:K,'Sales receipt'!A:A,'Sales receipt'!A6,'Sales receipt'!B:B,'Sales receipt'!B4,'Sales receipt'!C:C,'Sales receipt'!C14)</f>
        <v>10734</v>
      </c>
      <c r="L84" s="23">
        <f>SUMIFS('Sales receipt'!J:J,'Sales receipt'!A:A,'Sales receipt'!A6,'Sales receipt'!B:B,'Sales receipt'!B4,'Sales receipt'!C:C,'Sales receipt'!C14)</f>
        <v>12</v>
      </c>
      <c r="M84" s="23">
        <f>SUMIFS('Sales receipt'!K:K,'Sales receipt'!A:A,'Sales receipt'!A7,'Sales receipt'!B:B,'Sales receipt'!B4,'Sales receipt'!C:C,'Sales receipt'!C14)</f>
        <v>5295</v>
      </c>
      <c r="N84" s="23">
        <f>SUMIFS('Sales receipt'!J:J,'Sales receipt'!A:A,'Sales receipt'!A7,'Sales receipt'!B:B,'Sales receipt'!B4,'Sales receipt'!C:C,'Sales receipt'!C14)</f>
        <v>6</v>
      </c>
      <c r="O84" s="23">
        <f>SUMIFS('Sales receipt'!K:K,'Sales receipt'!A:A,'Sales receipt'!A8,'Sales receipt'!B:B,'Sales receipt'!B4,'Sales receipt'!C:C,'Sales receipt'!C14)</f>
        <v>16072</v>
      </c>
      <c r="P84" s="23">
        <f>SUMIFS('Sales receipt'!J:J,'Sales receipt'!A:A,'Sales receipt'!A8,'Sales receipt'!B:B,'Sales receipt'!B4,'Sales receipt'!C:C,'Sales receipt'!C14)</f>
        <v>17</v>
      </c>
      <c r="Q84" s="23">
        <f>SUMIFS('Sales receipt'!K:K,'Sales receipt'!A:A,'Sales receipt'!A9,'Sales receipt'!B:B,'Sales receipt'!B4,'Sales receipt'!C:C,'Sales receipt'!C14)</f>
        <v>7734</v>
      </c>
      <c r="R84" s="23">
        <f>SUMIFS('Sales receipt'!J:J,'Sales receipt'!A:A,'Sales receipt'!A9,'Sales receipt'!B:B,'Sales receipt'!B4,'Sales receipt'!C:C,'Sales receipt'!C14)</f>
        <v>10</v>
      </c>
      <c r="S84" s="23">
        <f>SUMIFS('Sales receipt'!K:K,'Sales receipt'!A:A,'Sales receipt'!A10,'Sales receipt'!B:B,'Sales receipt'!B4,'Sales receipt'!C:C,'Sales receipt'!C14)</f>
        <v>10671</v>
      </c>
      <c r="T84" s="30">
        <f>SUMIFS('Sales receipt'!J:J,'Sales receipt'!A:A,'Sales receipt'!A10,'Sales receipt'!B:B,'Sales receipt'!B4,'Sales receipt'!C:C,'Sales receipt'!C14)</f>
        <v>13</v>
      </c>
    </row>
    <row r="85" spans="1:20" ht="25.5" customHeight="1">
      <c r="A85" s="99"/>
      <c r="B85" s="71" t="s">
        <v>110</v>
      </c>
      <c r="C85" s="23">
        <f>SUMIFS('Sales receipt'!K:K,'Sales receipt'!A:A,'Sales receipt'!A2,'Sales receipt'!B:B,'Sales receipt'!B4,'Sales receipt'!C:C,'Sales receipt'!C15)</f>
        <v>8339</v>
      </c>
      <c r="D85" s="23">
        <f>SUMIFS('Sales receipt'!J:J,'Sales receipt'!A:A,'Sales receipt'!A2,'Sales receipt'!B:B,'Sales receipt'!B4,'Sales receipt'!C:C,'Sales receipt'!C15)</f>
        <v>6</v>
      </c>
      <c r="E85" s="23">
        <f>SUMIFS('Sales receipt'!K:K,'Sales receipt'!A:A,'Sales receipt'!A3,'Sales receipt'!B:B,'Sales receipt'!B4,'Sales receipt'!C:C,'Sales receipt'!C15)</f>
        <v>7969</v>
      </c>
      <c r="F85" s="23">
        <f>SUMIFS('Sales receipt'!J:J,'Sales receipt'!A:A,'Sales receipt'!A3,'Sales receipt'!B:B,'Sales receipt'!B4,'Sales receipt'!C:C,'Sales receipt'!C15)</f>
        <v>8</v>
      </c>
      <c r="G85" s="23">
        <f>SUMIFS('Sales receipt'!K:K,'Sales receipt'!A:A,'Sales receipt'!A4,'Sales receipt'!B:B,'Sales receipt'!B4,'Sales receipt'!C:C,'Sales receipt'!C15)</f>
        <v>952</v>
      </c>
      <c r="H85" s="23">
        <f>SUMIFS('Sales receipt'!J:J,'Sales receipt'!A:A,'Sales receipt'!A4,'Sales receipt'!B:B,'Sales receipt'!B4,'Sales receipt'!C:C,'Sales receipt'!C15)</f>
        <v>1</v>
      </c>
      <c r="I85" s="23">
        <f>SUMIFS('Sales receipt'!K:K,'Sales receipt'!A:A,'Sales receipt'!A5,'Sales receipt'!B:B,'Sales receipt'!B4,'Sales receipt'!C:C,'Sales receipt'!C15)</f>
        <v>2303</v>
      </c>
      <c r="J85" s="23">
        <f>SUMIFS('Sales receipt'!J:J,'Sales receipt'!A:A,'Sales receipt'!A5,'Sales receipt'!B:B,'Sales receipt'!B4,'Sales receipt'!C:C,'Sales receipt'!C15)</f>
        <v>3</v>
      </c>
      <c r="K85" s="23">
        <f>SUMIFS('Sales receipt'!K:K,'Sales receipt'!A:A,'Sales receipt'!A6,'Sales receipt'!B:B,'Sales receipt'!B4,'Sales receipt'!C:C,'Sales receipt'!C15)</f>
        <v>4782</v>
      </c>
      <c r="L85" s="23">
        <f>SUMIFS('Sales receipt'!J:J,'Sales receipt'!A:A,'Sales receipt'!A6,'Sales receipt'!B:B,'Sales receipt'!B4,'Sales receipt'!C:C,'Sales receipt'!C15)</f>
        <v>4</v>
      </c>
      <c r="M85" s="23">
        <f>SUMIFS('Sales receipt'!K:K,'Sales receipt'!A:A,'Sales receipt'!A7,'Sales receipt'!B:B,'Sales receipt'!B4,'Sales receipt'!C:C,'Sales receipt'!C15)</f>
        <v>5302</v>
      </c>
      <c r="N85" s="23">
        <f>SUMIFS('Sales receipt'!J:J,'Sales receipt'!A:A,'Sales receipt'!A7,'Sales receipt'!B:B,'Sales receipt'!B4,'Sales receipt'!C:C,'Sales receipt'!C15)</f>
        <v>4</v>
      </c>
      <c r="O85" s="23">
        <f>SUMIFS('Sales receipt'!K:K,'Sales receipt'!A:A,'Sales receipt'!A8,'Sales receipt'!B:B,'Sales receipt'!B4,'Sales receipt'!C:C,'Sales receipt'!C15)</f>
        <v>5099</v>
      </c>
      <c r="P85" s="23">
        <f>SUMIFS('Sales receipt'!J:J,'Sales receipt'!A:A,'Sales receipt'!A8,'Sales receipt'!B:B,'Sales receipt'!B4,'Sales receipt'!C:C,'Sales receipt'!C15)</f>
        <v>5</v>
      </c>
      <c r="Q85" s="23">
        <f>SUMIFS('Sales receipt'!K:K,'Sales receipt'!A:A,'Sales receipt'!A9,'Sales receipt'!B:B,'Sales receipt'!B4,'Sales receipt'!C:C,'Sales receipt'!C15)</f>
        <v>12751</v>
      </c>
      <c r="R85" s="23">
        <f>SUMIFS('Sales receipt'!J:J,'Sales receipt'!A:A,'Sales receipt'!A9,'Sales receipt'!B:B,'Sales receipt'!B4,'Sales receipt'!C:C,'Sales receipt'!C15)</f>
        <v>12</v>
      </c>
      <c r="S85" s="23">
        <f>SUMIFS('Sales receipt'!K:K,'Sales receipt'!A:A,'Sales receipt'!A10,'Sales receipt'!B:B,'Sales receipt'!B4,'Sales receipt'!C:C,'Sales receipt'!C15)</f>
        <v>3111</v>
      </c>
      <c r="T85" s="30">
        <f>SUMIFS('Sales receipt'!J:J,'Sales receipt'!A:A,'Sales receipt'!A10,'Sales receipt'!B:B,'Sales receipt'!B4,'Sales receipt'!C:C,'Sales receipt'!C15)</f>
        <v>3</v>
      </c>
    </row>
    <row r="86" spans="1:20" ht="25.5" customHeight="1">
      <c r="A86" s="99"/>
      <c r="B86" s="71" t="s">
        <v>274</v>
      </c>
      <c r="C86" s="23">
        <f>SUM(SUMIFS('Sales receipt'!K:K,'Sales receipt'!A:A,'Sales receipt'!A2,'Sales receipt'!B:B,'Sales receipt'!B4,'Sales receipt'!C:C,{"滑雪服","羽絨服","棉服","棉羽類"}))</f>
        <v>47663</v>
      </c>
      <c r="D86" s="23">
        <f>SUM(SUMIFS('Sales receipt'!J:J,'Sales receipt'!A:A,'Sales receipt'!A2,'Sales receipt'!B:B,'Sales receipt'!B4,'Sales receipt'!C:C,{"滑雪服","羽絨服","棉服","棉羽類"}))</f>
        <v>28</v>
      </c>
      <c r="E86" s="23">
        <f>SUM(SUMIFS('Sales receipt'!K:K,'Sales receipt'!A:A,'Sales receipt'!A3,'Sales receipt'!B:B,'Sales receipt'!B4,'Sales receipt'!C:C,{"滑雪服","羽絨服","棉服","棉羽類"}))</f>
        <v>46448</v>
      </c>
      <c r="F86" s="23">
        <f>SUM(SUMIFS('Sales receipt'!J:J,'Sales receipt'!A:A,'Sales receipt'!A3,'Sales receipt'!B:B,'Sales receipt'!B4,'Sales receipt'!C:C,{"滑雪服","羽絨服","棉服","棉羽類"}))</f>
        <v>28</v>
      </c>
      <c r="G86" s="23">
        <f>SUM(SUMIFS('Sales receipt'!K:K,'Sales receipt'!A:A,'Sales receipt'!A4,'Sales receipt'!B:B,'Sales receipt'!B4,'Sales receipt'!C:C,{"滑雪服","羽絨服","棉服","棉羽類"}))</f>
        <v>16749</v>
      </c>
      <c r="H86" s="23">
        <f>SUM(SUMIFS('Sales receipt'!J:J,'Sales receipt'!A:A,'Sales receipt'!A4,'Sales receipt'!B:B,'Sales receipt'!B4,'Sales receipt'!C:C,{"滑雪服","羽絨服","棉服","棉羽類"}))</f>
        <v>12</v>
      </c>
      <c r="I86" s="23">
        <f>SUM(SUMIFS('Sales receipt'!K:K,'Sales receipt'!A:A,'Sales receipt'!A5,'Sales receipt'!B:B,'Sales receipt'!B4,'Sales receipt'!C:C,{"滑雪服","羽絨服","棉服","棉羽類"}))</f>
        <v>44445</v>
      </c>
      <c r="J86" s="23">
        <f>SUM(SUMIFS('Sales receipt'!J:J,'Sales receipt'!A:A,'Sales receipt'!A5,'Sales receipt'!B:B,'Sales receipt'!B4,'Sales receipt'!C:C,{"滑雪服","羽絨服","棉服","棉羽類"}))</f>
        <v>27</v>
      </c>
      <c r="K86" s="23">
        <f>SUM(SUMIFS('Sales receipt'!K:K,'Sales receipt'!A:A,'Sales receipt'!A6,'Sales receipt'!B:B,'Sales receipt'!B4,'Sales receipt'!C:C,{"滑雪服","羽絨服","棉服","棉羽類"}))</f>
        <v>24673</v>
      </c>
      <c r="L86" s="23">
        <f>SUM(SUMIFS('Sales receipt'!J:J,'Sales receipt'!A:A,'Sales receipt'!A6,'Sales receipt'!B:B,'Sales receipt'!B4,'Sales receipt'!C:C,{"滑雪服","羽絨服","棉服","棉羽類"}))</f>
        <v>15</v>
      </c>
      <c r="M86" s="23">
        <f>SUM(SUMIFS('Sales receipt'!K:K,'Sales receipt'!A:A,'Sales receipt'!A7,'Sales receipt'!B:B,'Sales receipt'!B4,'Sales receipt'!C:C,{"滑雪服","羽絨服","棉服","棉羽類"}))</f>
        <v>30043</v>
      </c>
      <c r="N86" s="23">
        <f>SUM(SUMIFS('Sales receipt'!J:J,'Sales receipt'!A:A,'Sales receipt'!A7,'Sales receipt'!B:B,'Sales receipt'!B4,'Sales receipt'!C:C,{"滑雪服","羽絨服","棉服","棉羽類"}))</f>
        <v>19</v>
      </c>
      <c r="O86" s="23">
        <f>SUM(SUMIFS('Sales receipt'!K:K,'Sales receipt'!A:A,'Sales receipt'!A8,'Sales receipt'!B:B,'Sales receipt'!B4,'Sales receipt'!C:C,{"滑雪服","羽絨服","棉服","棉羽類"}))</f>
        <v>24271</v>
      </c>
      <c r="P86" s="23">
        <f>SUM(SUMIFS('Sales receipt'!J:J,'Sales receipt'!A:A,'Sales receipt'!A8,'Sales receipt'!B:B,'Sales receipt'!B4,'Sales receipt'!C:C,{"滑雪服","羽絨服","棉服","棉羽類"}))</f>
        <v>15</v>
      </c>
      <c r="Q86" s="23">
        <f>SUM(SUMIFS('Sales receipt'!K:K,'Sales receipt'!A:A,'Sales receipt'!A9,'Sales receipt'!B:B,'Sales receipt'!B4,'Sales receipt'!C:C,{"滑雪服","羽絨服","棉服","棉羽類"}))</f>
        <v>22535</v>
      </c>
      <c r="R86" s="23">
        <f>SUM(SUMIFS('Sales receipt'!J:J,'Sales receipt'!A:A,'Sales receipt'!A9,'Sales receipt'!B:B,'Sales receipt'!B4,'Sales receipt'!C:C,{"滑雪服","羽絨服","棉服","棉羽類"}))</f>
        <v>12</v>
      </c>
      <c r="S86" s="23">
        <f>SUM(SUMIFS('Sales receipt'!K:K,'Sales receipt'!A:A,'Sales receipt'!A10,'Sales receipt'!B:B,'Sales receipt'!B4,'Sales receipt'!C:C,{"滑雪服","羽絨服","棉服","棉羽類"}))</f>
        <v>34660</v>
      </c>
      <c r="T86" s="30">
        <f>SUM(SUMIFS('Sales receipt'!J:J,'Sales receipt'!A:A,'Sales receipt'!A10,'Sales receipt'!B:B,'Sales receipt'!B4,'Sales receipt'!C:C,{"滑雪服","羽絨服","棉服","棉羽類"}))</f>
        <v>21</v>
      </c>
    </row>
    <row r="87" spans="1:20" ht="25.5" customHeight="1" thickBot="1">
      <c r="A87" s="100"/>
      <c r="B87" s="72" t="s">
        <v>201</v>
      </c>
      <c r="C87" s="24" t="s">
        <v>201</v>
      </c>
      <c r="D87" s="24" t="s">
        <v>201</v>
      </c>
      <c r="E87" s="24" t="s">
        <v>201</v>
      </c>
      <c r="F87" s="24" t="s">
        <v>201</v>
      </c>
      <c r="G87" s="24" t="s">
        <v>201</v>
      </c>
      <c r="H87" s="24" t="s">
        <v>201</v>
      </c>
      <c r="I87" s="24" t="s">
        <v>201</v>
      </c>
      <c r="J87" s="24" t="s">
        <v>201</v>
      </c>
      <c r="K87" s="24" t="s">
        <v>201</v>
      </c>
      <c r="L87" s="24" t="s">
        <v>201</v>
      </c>
      <c r="M87" s="24" t="s">
        <v>201</v>
      </c>
      <c r="N87" s="24" t="s">
        <v>201</v>
      </c>
      <c r="O87" s="24" t="s">
        <v>201</v>
      </c>
      <c r="P87" s="24" t="s">
        <v>201</v>
      </c>
      <c r="Q87" s="24" t="s">
        <v>201</v>
      </c>
      <c r="R87" s="24" t="s">
        <v>201</v>
      </c>
      <c r="S87" s="24" t="s">
        <v>201</v>
      </c>
      <c r="T87" s="24" t="s">
        <v>201</v>
      </c>
    </row>
    <row r="88" spans="1:20" ht="6" customHeight="1" thickBot="1">
      <c r="B88" s="65"/>
      <c r="C88" s="73"/>
      <c r="D88" s="73"/>
      <c r="E88" s="73"/>
      <c r="F88" s="73"/>
      <c r="G88" s="73"/>
      <c r="H88" s="73"/>
      <c r="I88" s="73"/>
      <c r="J88" s="73"/>
      <c r="K88" s="73"/>
      <c r="L88" s="73"/>
      <c r="M88" s="73"/>
      <c r="N88" s="73"/>
      <c r="O88" s="73"/>
      <c r="P88" s="73"/>
      <c r="Q88" s="68"/>
      <c r="R88" s="68"/>
      <c r="S88" s="68"/>
      <c r="T88" s="68"/>
    </row>
    <row r="89" spans="1:20" ht="24" customHeight="1">
      <c r="A89" s="115" t="s">
        <v>18</v>
      </c>
      <c r="B89" s="116"/>
      <c r="C89" s="117"/>
      <c r="D89" s="303" t="s">
        <v>1</v>
      </c>
      <c r="E89" s="304"/>
      <c r="F89" s="304"/>
      <c r="G89" s="304"/>
      <c r="H89" s="304"/>
      <c r="I89" s="304"/>
      <c r="J89" s="304"/>
      <c r="K89" s="304"/>
      <c r="L89" s="304"/>
      <c r="M89" s="304"/>
      <c r="N89" s="304"/>
      <c r="O89" s="304"/>
      <c r="P89" s="304"/>
      <c r="Q89" s="304"/>
      <c r="R89" s="304"/>
      <c r="S89" s="304"/>
      <c r="T89" s="305"/>
    </row>
    <row r="90" spans="1:20" ht="24" customHeight="1" thickBot="1">
      <c r="A90" s="118"/>
      <c r="B90" s="119"/>
      <c r="C90" s="120"/>
      <c r="D90" s="118" t="s">
        <v>19</v>
      </c>
      <c r="E90" s="119"/>
      <c r="F90" s="119" t="s">
        <v>4</v>
      </c>
      <c r="G90" s="119"/>
      <c r="H90" s="119" t="s">
        <v>20</v>
      </c>
      <c r="I90" s="119"/>
      <c r="J90" s="119" t="s">
        <v>256</v>
      </c>
      <c r="K90" s="119"/>
      <c r="L90" s="119" t="s">
        <v>257</v>
      </c>
      <c r="M90" s="119"/>
      <c r="N90" s="119" t="s">
        <v>106</v>
      </c>
      <c r="O90" s="119"/>
      <c r="P90" s="119" t="s">
        <v>107</v>
      </c>
      <c r="Q90" s="119"/>
      <c r="R90" s="119"/>
      <c r="S90" s="119"/>
      <c r="T90" s="133"/>
    </row>
    <row r="91" spans="1:20" s="74" customFormat="1" ht="29.25" customHeight="1">
      <c r="A91" s="121" t="s">
        <v>22</v>
      </c>
      <c r="B91" s="122"/>
      <c r="C91" s="122"/>
      <c r="D91" s="134"/>
      <c r="E91" s="134"/>
      <c r="F91" s="134"/>
      <c r="G91" s="134"/>
      <c r="H91" s="134"/>
      <c r="I91" s="134"/>
      <c r="J91" s="134"/>
      <c r="K91" s="134"/>
      <c r="L91" s="134"/>
      <c r="M91" s="134"/>
      <c r="N91" s="302" t="e">
        <f>SUM(F91/J91)</f>
        <v>#DIV/0!</v>
      </c>
      <c r="O91" s="302"/>
      <c r="P91" s="308" t="e">
        <f>SUM(L91/J91)</f>
        <v>#DIV/0!</v>
      </c>
      <c r="Q91" s="308"/>
      <c r="R91" s="134"/>
      <c r="S91" s="134"/>
      <c r="T91" s="135"/>
    </row>
    <row r="92" spans="1:20" s="74" customFormat="1" ht="29.25" customHeight="1">
      <c r="A92" s="123" t="s">
        <v>188</v>
      </c>
      <c r="B92" s="124"/>
      <c r="C92" s="124"/>
      <c r="D92" s="127"/>
      <c r="E92" s="127"/>
      <c r="F92" s="127"/>
      <c r="G92" s="127"/>
      <c r="H92" s="127"/>
      <c r="I92" s="127"/>
      <c r="J92" s="127"/>
      <c r="K92" s="127"/>
      <c r="L92" s="127"/>
      <c r="M92" s="127"/>
      <c r="N92" s="223" t="e">
        <f t="shared" ref="N92:N96" si="0">SUM(F92/J92)</f>
        <v>#DIV/0!</v>
      </c>
      <c r="O92" s="223"/>
      <c r="P92" s="131" t="e">
        <f>SUM(L92/J92)</f>
        <v>#DIV/0!</v>
      </c>
      <c r="Q92" s="131"/>
      <c r="R92" s="127"/>
      <c r="S92" s="127"/>
      <c r="T92" s="128"/>
    </row>
    <row r="93" spans="1:20" s="74" customFormat="1" ht="29.25" customHeight="1">
      <c r="A93" s="123" t="s">
        <v>265</v>
      </c>
      <c r="B93" s="124"/>
      <c r="C93" s="124"/>
      <c r="D93" s="127"/>
      <c r="E93" s="127"/>
      <c r="F93" s="127"/>
      <c r="G93" s="127"/>
      <c r="H93" s="127"/>
      <c r="I93" s="127"/>
      <c r="J93" s="127"/>
      <c r="K93" s="127"/>
      <c r="L93" s="127"/>
      <c r="M93" s="127"/>
      <c r="N93" s="223" t="e">
        <f t="shared" si="0"/>
        <v>#DIV/0!</v>
      </c>
      <c r="O93" s="223"/>
      <c r="P93" s="131" t="e">
        <f t="shared" ref="P93:P96" si="1">SUM(L93/J93)</f>
        <v>#DIV/0!</v>
      </c>
      <c r="Q93" s="131"/>
      <c r="R93" s="127"/>
      <c r="S93" s="127"/>
      <c r="T93" s="128"/>
    </row>
    <row r="94" spans="1:20" s="74" customFormat="1" ht="29.25" customHeight="1">
      <c r="A94" s="123" t="s">
        <v>189</v>
      </c>
      <c r="B94" s="124"/>
      <c r="C94" s="124"/>
      <c r="D94" s="127"/>
      <c r="E94" s="127"/>
      <c r="F94" s="127"/>
      <c r="G94" s="127"/>
      <c r="H94" s="127"/>
      <c r="I94" s="127"/>
      <c r="J94" s="127"/>
      <c r="K94" s="127"/>
      <c r="L94" s="127"/>
      <c r="M94" s="127"/>
      <c r="N94" s="223" t="e">
        <f t="shared" si="0"/>
        <v>#DIV/0!</v>
      </c>
      <c r="O94" s="223"/>
      <c r="P94" s="131" t="e">
        <f t="shared" si="1"/>
        <v>#DIV/0!</v>
      </c>
      <c r="Q94" s="131"/>
      <c r="R94" s="127"/>
      <c r="S94" s="127"/>
      <c r="T94" s="128"/>
    </row>
    <row r="95" spans="1:20" s="74" customFormat="1" ht="29.25" customHeight="1">
      <c r="A95" s="123" t="s">
        <v>23</v>
      </c>
      <c r="B95" s="124"/>
      <c r="C95" s="124"/>
      <c r="D95" s="127"/>
      <c r="E95" s="127"/>
      <c r="F95" s="127"/>
      <c r="G95" s="127"/>
      <c r="H95" s="127"/>
      <c r="I95" s="127"/>
      <c r="J95" s="127"/>
      <c r="K95" s="127"/>
      <c r="L95" s="127"/>
      <c r="M95" s="127"/>
      <c r="N95" s="223" t="e">
        <f t="shared" si="0"/>
        <v>#DIV/0!</v>
      </c>
      <c r="O95" s="223"/>
      <c r="P95" s="131" t="e">
        <f t="shared" si="1"/>
        <v>#DIV/0!</v>
      </c>
      <c r="Q95" s="131"/>
      <c r="R95" s="127"/>
      <c r="S95" s="127"/>
      <c r="T95" s="128"/>
    </row>
    <row r="96" spans="1:20" s="74" customFormat="1" ht="29.25" customHeight="1">
      <c r="A96" s="123" t="s">
        <v>190</v>
      </c>
      <c r="B96" s="124"/>
      <c r="C96" s="124"/>
      <c r="D96" s="127"/>
      <c r="E96" s="127"/>
      <c r="F96" s="127"/>
      <c r="G96" s="127"/>
      <c r="H96" s="127"/>
      <c r="I96" s="127"/>
      <c r="J96" s="127"/>
      <c r="K96" s="127"/>
      <c r="L96" s="127"/>
      <c r="M96" s="127"/>
      <c r="N96" s="223" t="e">
        <f t="shared" si="0"/>
        <v>#DIV/0!</v>
      </c>
      <c r="O96" s="223"/>
      <c r="P96" s="131" t="e">
        <f t="shared" si="1"/>
        <v>#DIV/0!</v>
      </c>
      <c r="Q96" s="131"/>
      <c r="R96" s="127"/>
      <c r="S96" s="127"/>
      <c r="T96" s="128"/>
    </row>
    <row r="97" spans="1:20" s="74" customFormat="1" ht="29.25" customHeight="1">
      <c r="A97" s="123" t="s">
        <v>191</v>
      </c>
      <c r="B97" s="124"/>
      <c r="C97" s="124"/>
      <c r="D97" s="127"/>
      <c r="E97" s="127"/>
      <c r="F97" s="127"/>
      <c r="G97" s="127"/>
      <c r="H97" s="127"/>
      <c r="I97" s="127"/>
      <c r="J97" s="127"/>
      <c r="K97" s="127"/>
      <c r="L97" s="127"/>
      <c r="M97" s="127"/>
      <c r="N97" s="223" t="e">
        <f t="shared" ref="N97" si="2">SUM(F97/J97)</f>
        <v>#DIV/0!</v>
      </c>
      <c r="O97" s="223"/>
      <c r="P97" s="131" t="e">
        <f t="shared" ref="P97" si="3">SUM(L97/J97)</f>
        <v>#DIV/0!</v>
      </c>
      <c r="Q97" s="131"/>
      <c r="R97" s="127"/>
      <c r="S97" s="127"/>
      <c r="T97" s="128"/>
    </row>
    <row r="98" spans="1:20" s="74" customFormat="1" ht="29.25" customHeight="1">
      <c r="A98" s="123" t="s">
        <v>192</v>
      </c>
      <c r="B98" s="124"/>
      <c r="C98" s="124"/>
      <c r="D98" s="127"/>
      <c r="E98" s="127"/>
      <c r="F98" s="127"/>
      <c r="G98" s="127"/>
      <c r="H98" s="127"/>
      <c r="I98" s="127"/>
      <c r="J98" s="127"/>
      <c r="K98" s="127"/>
      <c r="L98" s="127"/>
      <c r="M98" s="127"/>
      <c r="N98" s="223" t="e">
        <f t="shared" ref="N98:N101" si="4">SUM(F98/J98)</f>
        <v>#DIV/0!</v>
      </c>
      <c r="O98" s="223"/>
      <c r="P98" s="131" t="e">
        <f t="shared" ref="P98:P101" si="5">SUM(L98/J98)</f>
        <v>#DIV/0!</v>
      </c>
      <c r="Q98" s="131"/>
      <c r="R98" s="127"/>
      <c r="S98" s="127"/>
      <c r="T98" s="128"/>
    </row>
    <row r="99" spans="1:20" s="74" customFormat="1" ht="29.25" customHeight="1">
      <c r="A99" s="123" t="s">
        <v>193</v>
      </c>
      <c r="B99" s="124"/>
      <c r="C99" s="124"/>
      <c r="D99" s="127"/>
      <c r="E99" s="127"/>
      <c r="F99" s="127"/>
      <c r="G99" s="127"/>
      <c r="H99" s="127"/>
      <c r="I99" s="127"/>
      <c r="J99" s="127"/>
      <c r="K99" s="127"/>
      <c r="L99" s="127"/>
      <c r="M99" s="127"/>
      <c r="N99" s="223" t="e">
        <f t="shared" si="4"/>
        <v>#DIV/0!</v>
      </c>
      <c r="O99" s="223"/>
      <c r="P99" s="131" t="e">
        <f t="shared" si="5"/>
        <v>#DIV/0!</v>
      </c>
      <c r="Q99" s="131"/>
      <c r="R99" s="127"/>
      <c r="S99" s="127"/>
      <c r="T99" s="128"/>
    </row>
    <row r="100" spans="1:20" s="74" customFormat="1" ht="29.25" customHeight="1">
      <c r="A100" s="123"/>
      <c r="B100" s="124"/>
      <c r="C100" s="124"/>
      <c r="D100" s="127"/>
      <c r="E100" s="127"/>
      <c r="F100" s="127"/>
      <c r="G100" s="127"/>
      <c r="H100" s="127"/>
      <c r="I100" s="127"/>
      <c r="J100" s="127"/>
      <c r="K100" s="127"/>
      <c r="L100" s="127"/>
      <c r="M100" s="127"/>
      <c r="N100" s="223" t="e">
        <f t="shared" si="4"/>
        <v>#DIV/0!</v>
      </c>
      <c r="O100" s="223"/>
      <c r="P100" s="131" t="e">
        <f t="shared" si="5"/>
        <v>#DIV/0!</v>
      </c>
      <c r="Q100" s="131"/>
      <c r="R100" s="127"/>
      <c r="S100" s="127"/>
      <c r="T100" s="128"/>
    </row>
    <row r="101" spans="1:20" s="74" customFormat="1" ht="29.25" customHeight="1" thickBot="1">
      <c r="A101" s="125"/>
      <c r="B101" s="126"/>
      <c r="C101" s="126"/>
      <c r="D101" s="129"/>
      <c r="E101" s="129"/>
      <c r="F101" s="129"/>
      <c r="G101" s="129"/>
      <c r="H101" s="129"/>
      <c r="I101" s="129"/>
      <c r="J101" s="129"/>
      <c r="K101" s="129"/>
      <c r="L101" s="129"/>
      <c r="M101" s="129"/>
      <c r="N101" s="292" t="e">
        <f t="shared" si="4"/>
        <v>#DIV/0!</v>
      </c>
      <c r="O101" s="292"/>
      <c r="P101" s="222" t="e">
        <f t="shared" si="5"/>
        <v>#DIV/0!</v>
      </c>
      <c r="Q101" s="222"/>
      <c r="R101" s="129"/>
      <c r="S101" s="129"/>
      <c r="T101" s="130"/>
    </row>
    <row r="102" spans="1:20" ht="19.5" hidden="1" customHeight="1">
      <c r="B102" s="220"/>
      <c r="C102" s="221"/>
      <c r="D102" s="140"/>
      <c r="E102" s="141"/>
      <c r="F102" s="140"/>
      <c r="G102" s="141"/>
      <c r="H102" s="140"/>
      <c r="I102" s="296"/>
      <c r="J102" s="293"/>
      <c r="K102" s="141"/>
      <c r="L102" s="294"/>
      <c r="M102" s="295"/>
      <c r="N102" s="214"/>
      <c r="O102" s="215"/>
      <c r="P102" s="15"/>
    </row>
    <row r="103" spans="1:20" ht="19.5" hidden="1" customHeight="1">
      <c r="B103" s="199"/>
      <c r="C103" s="200"/>
      <c r="D103" s="142"/>
      <c r="E103" s="143"/>
      <c r="F103" s="142"/>
      <c r="G103" s="143"/>
      <c r="H103" s="142"/>
      <c r="I103" s="218"/>
      <c r="J103" s="216"/>
      <c r="K103" s="143"/>
      <c r="L103" s="132"/>
      <c r="M103" s="224"/>
      <c r="N103" s="229"/>
      <c r="O103" s="230"/>
      <c r="P103" s="16"/>
    </row>
    <row r="104" spans="1:20" ht="19.5" hidden="1" customHeight="1">
      <c r="B104" s="199"/>
      <c r="C104" s="200"/>
      <c r="D104" s="142"/>
      <c r="E104" s="143"/>
      <c r="F104" s="142"/>
      <c r="G104" s="143"/>
      <c r="H104" s="142"/>
      <c r="I104" s="218"/>
      <c r="J104" s="216"/>
      <c r="K104" s="143"/>
      <c r="L104" s="132"/>
      <c r="M104" s="224"/>
      <c r="N104" s="229"/>
      <c r="O104" s="230"/>
      <c r="P104" s="16"/>
    </row>
    <row r="105" spans="1:20" ht="19.5" hidden="1" customHeight="1" thickBot="1">
      <c r="B105" s="227"/>
      <c r="C105" s="228"/>
      <c r="D105" s="212">
        <v>3</v>
      </c>
      <c r="E105" s="213"/>
      <c r="F105" s="212"/>
      <c r="G105" s="213"/>
      <c r="H105" s="212"/>
      <c r="I105" s="219"/>
      <c r="J105" s="217"/>
      <c r="K105" s="213"/>
      <c r="L105" s="225"/>
      <c r="M105" s="226"/>
      <c r="N105" s="277"/>
      <c r="O105" s="278"/>
      <c r="P105" s="17"/>
    </row>
    <row r="106" spans="1:20" ht="11.25" customHeight="1"/>
    <row r="107" spans="1:20" ht="39" customHeight="1">
      <c r="A107" s="112" t="s">
        <v>21</v>
      </c>
      <c r="B107" s="113"/>
      <c r="C107" s="113"/>
      <c r="D107" s="113"/>
      <c r="E107" s="113"/>
      <c r="F107" s="113"/>
      <c r="G107" s="113"/>
      <c r="H107" s="113"/>
      <c r="I107" s="113"/>
      <c r="J107" s="113"/>
      <c r="K107" s="113"/>
      <c r="L107" s="113"/>
      <c r="M107" s="113"/>
      <c r="N107" s="113"/>
      <c r="O107" s="113"/>
      <c r="P107" s="113"/>
      <c r="Q107" s="113"/>
      <c r="R107" s="113"/>
      <c r="S107" s="113"/>
      <c r="T107" s="114"/>
    </row>
    <row r="108" spans="1:20" ht="44.25" customHeight="1">
      <c r="A108" s="132"/>
      <c r="B108" s="132"/>
      <c r="C108" s="132"/>
      <c r="D108" s="132"/>
      <c r="E108" s="132"/>
      <c r="F108" s="132"/>
      <c r="G108" s="132"/>
      <c r="H108" s="132"/>
      <c r="I108" s="132"/>
      <c r="J108" s="132"/>
      <c r="K108" s="132"/>
      <c r="L108" s="132"/>
      <c r="M108" s="132"/>
      <c r="N108" s="132"/>
      <c r="O108" s="132"/>
      <c r="P108" s="132"/>
      <c r="Q108" s="132"/>
      <c r="R108" s="132"/>
      <c r="S108" s="132"/>
      <c r="T108" s="132"/>
    </row>
    <row r="109" spans="1:20" ht="44.25" customHeight="1">
      <c r="A109" s="132"/>
      <c r="B109" s="132"/>
      <c r="C109" s="132"/>
      <c r="D109" s="132"/>
      <c r="E109" s="132"/>
      <c r="F109" s="132"/>
      <c r="G109" s="132"/>
      <c r="H109" s="132"/>
      <c r="I109" s="132"/>
      <c r="J109" s="132"/>
      <c r="K109" s="132"/>
      <c r="L109" s="132"/>
      <c r="M109" s="132"/>
      <c r="N109" s="132"/>
      <c r="O109" s="132"/>
      <c r="P109" s="132"/>
      <c r="Q109" s="132"/>
      <c r="R109" s="132"/>
      <c r="S109" s="132"/>
      <c r="T109" s="132"/>
    </row>
    <row r="110" spans="1:20" ht="44.25" customHeight="1">
      <c r="A110" s="132"/>
      <c r="B110" s="132"/>
      <c r="C110" s="132"/>
      <c r="D110" s="132"/>
      <c r="E110" s="132"/>
      <c r="F110" s="132"/>
      <c r="G110" s="132"/>
      <c r="H110" s="132"/>
      <c r="I110" s="132"/>
      <c r="J110" s="132"/>
      <c r="K110" s="132"/>
      <c r="L110" s="132"/>
      <c r="M110" s="132"/>
      <c r="N110" s="132"/>
      <c r="O110" s="132"/>
      <c r="P110" s="132"/>
      <c r="Q110" s="132"/>
      <c r="R110" s="132"/>
      <c r="S110" s="132"/>
      <c r="T110" s="132"/>
    </row>
    <row r="111" spans="1:20" ht="44.25" customHeight="1">
      <c r="A111" s="132"/>
      <c r="B111" s="132"/>
      <c r="C111" s="132"/>
      <c r="D111" s="132"/>
      <c r="E111" s="132"/>
      <c r="F111" s="132"/>
      <c r="G111" s="132"/>
      <c r="H111" s="132"/>
      <c r="I111" s="132"/>
      <c r="J111" s="132"/>
      <c r="K111" s="132"/>
      <c r="L111" s="132"/>
      <c r="M111" s="132"/>
      <c r="N111" s="132"/>
      <c r="O111" s="132"/>
      <c r="P111" s="132"/>
      <c r="Q111" s="132"/>
      <c r="R111" s="132"/>
      <c r="S111" s="132"/>
      <c r="T111" s="132"/>
    </row>
    <row r="112" spans="1:20" ht="44.25" customHeight="1">
      <c r="A112" s="132"/>
      <c r="B112" s="132"/>
      <c r="C112" s="132"/>
      <c r="D112" s="132"/>
      <c r="E112" s="132"/>
      <c r="F112" s="132"/>
      <c r="G112" s="132"/>
      <c r="H112" s="132"/>
      <c r="I112" s="132"/>
      <c r="J112" s="132"/>
      <c r="K112" s="132"/>
      <c r="L112" s="132"/>
      <c r="M112" s="132"/>
      <c r="N112" s="132"/>
      <c r="O112" s="132"/>
      <c r="P112" s="132"/>
      <c r="Q112" s="132"/>
      <c r="R112" s="132"/>
      <c r="S112" s="132"/>
      <c r="T112" s="132"/>
    </row>
    <row r="113" spans="1:20" ht="44.25" customHeight="1">
      <c r="A113" s="132"/>
      <c r="B113" s="132"/>
      <c r="C113" s="132"/>
      <c r="D113" s="132"/>
      <c r="E113" s="132"/>
      <c r="F113" s="132"/>
      <c r="G113" s="132"/>
      <c r="H113" s="132"/>
      <c r="I113" s="132"/>
      <c r="J113" s="132"/>
      <c r="K113" s="132"/>
      <c r="L113" s="132"/>
      <c r="M113" s="132"/>
      <c r="N113" s="132"/>
      <c r="O113" s="132"/>
      <c r="P113" s="132"/>
      <c r="Q113" s="132"/>
      <c r="R113" s="132"/>
      <c r="S113" s="132"/>
      <c r="T113" s="132"/>
    </row>
    <row r="114" spans="1:20" ht="44.25" customHeight="1">
      <c r="A114" s="132"/>
      <c r="B114" s="132"/>
      <c r="C114" s="132"/>
      <c r="D114" s="132"/>
      <c r="E114" s="132"/>
      <c r="F114" s="132"/>
      <c r="G114" s="132"/>
      <c r="H114" s="132"/>
      <c r="I114" s="132"/>
      <c r="J114" s="132"/>
      <c r="K114" s="132"/>
      <c r="L114" s="132"/>
      <c r="M114" s="132"/>
      <c r="N114" s="132"/>
      <c r="O114" s="132"/>
      <c r="P114" s="132"/>
      <c r="Q114" s="132"/>
      <c r="R114" s="132"/>
      <c r="S114" s="132"/>
      <c r="T114" s="132"/>
    </row>
    <row r="115" spans="1:20" ht="44.25" customHeight="1">
      <c r="A115" s="132"/>
      <c r="B115" s="132"/>
      <c r="C115" s="132"/>
      <c r="D115" s="132"/>
      <c r="E115" s="132"/>
      <c r="F115" s="132"/>
      <c r="G115" s="132"/>
      <c r="H115" s="132"/>
      <c r="I115" s="132"/>
      <c r="J115" s="132"/>
      <c r="K115" s="132"/>
      <c r="L115" s="132"/>
      <c r="M115" s="132"/>
      <c r="N115" s="132"/>
      <c r="O115" s="132"/>
      <c r="P115" s="132"/>
      <c r="Q115" s="132"/>
      <c r="R115" s="132"/>
      <c r="S115" s="132"/>
      <c r="T115" s="132"/>
    </row>
    <row r="116" spans="1:20" ht="44.25" customHeight="1">
      <c r="A116" s="132"/>
      <c r="B116" s="132"/>
      <c r="C116" s="132"/>
      <c r="D116" s="132"/>
      <c r="E116" s="132"/>
      <c r="F116" s="132"/>
      <c r="G116" s="132"/>
      <c r="H116" s="132"/>
      <c r="I116" s="132"/>
      <c r="J116" s="132"/>
      <c r="K116" s="132"/>
      <c r="L116" s="132"/>
      <c r="M116" s="132"/>
      <c r="N116" s="132"/>
      <c r="O116" s="132"/>
      <c r="P116" s="132"/>
      <c r="Q116" s="132"/>
      <c r="R116" s="132"/>
      <c r="S116" s="132"/>
      <c r="T116" s="132"/>
    </row>
    <row r="117" spans="1:20" ht="44.25" customHeight="1">
      <c r="A117" s="132"/>
      <c r="B117" s="132"/>
      <c r="C117" s="132"/>
      <c r="D117" s="132"/>
      <c r="E117" s="132"/>
      <c r="F117" s="132"/>
      <c r="G117" s="132"/>
      <c r="H117" s="132"/>
      <c r="I117" s="132"/>
      <c r="J117" s="132"/>
      <c r="K117" s="132"/>
      <c r="L117" s="132"/>
      <c r="M117" s="132"/>
      <c r="N117" s="132"/>
      <c r="O117" s="132"/>
      <c r="P117" s="132"/>
      <c r="Q117" s="132"/>
      <c r="R117" s="132"/>
      <c r="S117" s="132"/>
      <c r="T117" s="132"/>
    </row>
    <row r="118" spans="1:20" ht="44.25" customHeight="1">
      <c r="A118" s="132"/>
      <c r="B118" s="132"/>
      <c r="C118" s="132"/>
      <c r="D118" s="132"/>
      <c r="E118" s="132"/>
      <c r="F118" s="132"/>
      <c r="G118" s="132"/>
      <c r="H118" s="132"/>
      <c r="I118" s="132"/>
      <c r="J118" s="132"/>
      <c r="K118" s="132"/>
      <c r="L118" s="132"/>
      <c r="M118" s="132"/>
      <c r="N118" s="132"/>
      <c r="O118" s="132"/>
      <c r="P118" s="132"/>
      <c r="Q118" s="132"/>
      <c r="R118" s="132"/>
      <c r="S118" s="132"/>
      <c r="T118" s="132"/>
    </row>
    <row r="119" spans="1:20" ht="44.25" customHeight="1">
      <c r="A119" s="132"/>
      <c r="B119" s="132"/>
      <c r="C119" s="132"/>
      <c r="D119" s="132"/>
      <c r="E119" s="132"/>
      <c r="F119" s="132"/>
      <c r="G119" s="132"/>
      <c r="H119" s="132"/>
      <c r="I119" s="132"/>
      <c r="J119" s="132"/>
      <c r="K119" s="132"/>
      <c r="L119" s="132"/>
      <c r="M119" s="132"/>
      <c r="N119" s="132"/>
      <c r="O119" s="132"/>
      <c r="P119" s="132"/>
      <c r="Q119" s="132"/>
      <c r="R119" s="132"/>
      <c r="S119" s="132"/>
      <c r="T119" s="132"/>
    </row>
    <row r="120" spans="1:20" ht="44.25" customHeight="1">
      <c r="A120" s="132"/>
      <c r="B120" s="132"/>
      <c r="C120" s="132"/>
      <c r="D120" s="132"/>
      <c r="E120" s="132"/>
      <c r="F120" s="132"/>
      <c r="G120" s="132"/>
      <c r="H120" s="132"/>
      <c r="I120" s="132"/>
      <c r="J120" s="132"/>
      <c r="K120" s="132"/>
      <c r="L120" s="132"/>
      <c r="M120" s="132"/>
      <c r="N120" s="132"/>
      <c r="O120" s="132"/>
      <c r="P120" s="132"/>
      <c r="Q120" s="132"/>
      <c r="R120" s="132"/>
      <c r="S120" s="132"/>
      <c r="T120" s="132"/>
    </row>
    <row r="121" spans="1:20" ht="44.25" customHeight="1">
      <c r="A121" s="132"/>
      <c r="B121" s="132"/>
      <c r="C121" s="132"/>
      <c r="D121" s="132"/>
      <c r="E121" s="132"/>
      <c r="F121" s="132"/>
      <c r="G121" s="132"/>
      <c r="H121" s="132"/>
      <c r="I121" s="132"/>
      <c r="J121" s="132"/>
      <c r="K121" s="132"/>
      <c r="L121" s="132"/>
      <c r="M121" s="132"/>
      <c r="N121" s="132"/>
      <c r="O121" s="132"/>
      <c r="P121" s="132"/>
      <c r="Q121" s="132"/>
      <c r="R121" s="132"/>
      <c r="S121" s="132"/>
      <c r="T121" s="132"/>
    </row>
    <row r="122" spans="1:20" ht="44.25" customHeight="1">
      <c r="A122" s="132"/>
      <c r="B122" s="132"/>
      <c r="C122" s="132"/>
      <c r="D122" s="132"/>
      <c r="E122" s="132"/>
      <c r="F122" s="132"/>
      <c r="G122" s="132"/>
      <c r="H122" s="132"/>
      <c r="I122" s="132"/>
      <c r="J122" s="132"/>
      <c r="K122" s="132"/>
      <c r="L122" s="132"/>
      <c r="M122" s="132"/>
      <c r="N122" s="132"/>
      <c r="O122" s="132"/>
      <c r="P122" s="132"/>
      <c r="Q122" s="132"/>
      <c r="R122" s="132"/>
      <c r="S122" s="132"/>
      <c r="T122" s="132"/>
    </row>
    <row r="123" spans="1:20" ht="44.25" customHeight="1">
      <c r="A123" s="132"/>
      <c r="B123" s="132"/>
      <c r="C123" s="132"/>
      <c r="D123" s="132"/>
      <c r="E123" s="132"/>
      <c r="F123" s="132"/>
      <c r="G123" s="132"/>
      <c r="H123" s="132"/>
      <c r="I123" s="132"/>
      <c r="J123" s="132"/>
      <c r="K123" s="132"/>
      <c r="L123" s="132"/>
      <c r="M123" s="132"/>
      <c r="N123" s="132"/>
      <c r="O123" s="132"/>
      <c r="P123" s="132"/>
      <c r="Q123" s="132"/>
      <c r="R123" s="132"/>
      <c r="S123" s="132"/>
      <c r="T123" s="132"/>
    </row>
  </sheetData>
  <sheetProtection algorithmName="SHA-512" hashValue="LCAWUfXc+jSMvCTKL5m+OTMiIHUAhVgvzcFvChkvcs68c6MOJwl11NDskK4OdzvUxQb3mzaxoHrK8xZQEdaBJg==" saltValue="fzbN1lYBJw5+7LaFDGjHig==" spinCount="100000" sheet="1" objects="1" scenarios="1"/>
  <mergeCells count="398">
    <mergeCell ref="E1:G1"/>
    <mergeCell ref="M13:N13"/>
    <mergeCell ref="M14:N14"/>
    <mergeCell ref="M15:N15"/>
    <mergeCell ref="M5:N5"/>
    <mergeCell ref="I12:J12"/>
    <mergeCell ref="E4:F4"/>
    <mergeCell ref="G6:H6"/>
    <mergeCell ref="G5:H5"/>
    <mergeCell ref="G4:H4"/>
    <mergeCell ref="B7:T7"/>
    <mergeCell ref="O4:P4"/>
    <mergeCell ref="O5:P5"/>
    <mergeCell ref="O6:P6"/>
    <mergeCell ref="B2:B3"/>
    <mergeCell ref="C2:D2"/>
    <mergeCell ref="B8:B15"/>
    <mergeCell ref="E2:F3"/>
    <mergeCell ref="M11:N11"/>
    <mergeCell ref="M12:N12"/>
    <mergeCell ref="M9:N9"/>
    <mergeCell ref="M10:N10"/>
    <mergeCell ref="I6:J6"/>
    <mergeCell ref="I5:J5"/>
    <mergeCell ref="I4:J4"/>
    <mergeCell ref="G25:H25"/>
    <mergeCell ref="K21:L21"/>
    <mergeCell ref="G20:H20"/>
    <mergeCell ref="O70:P70"/>
    <mergeCell ref="O40:P40"/>
    <mergeCell ref="O33:P33"/>
    <mergeCell ref="O34:P34"/>
    <mergeCell ref="M40:N40"/>
    <mergeCell ref="N91:O91"/>
    <mergeCell ref="N92:O92"/>
    <mergeCell ref="N93:O93"/>
    <mergeCell ref="F90:G90"/>
    <mergeCell ref="K70:L70"/>
    <mergeCell ref="I34:J34"/>
    <mergeCell ref="I35:J35"/>
    <mergeCell ref="G35:H35"/>
    <mergeCell ref="G36:H36"/>
    <mergeCell ref="D89:T89"/>
    <mergeCell ref="K34:L34"/>
    <mergeCell ref="H91:I91"/>
    <mergeCell ref="P90:Q90"/>
    <mergeCell ref="P91:Q91"/>
    <mergeCell ref="J95:K95"/>
    <mergeCell ref="J96:K96"/>
    <mergeCell ref="H103:I103"/>
    <mergeCell ref="F96:G96"/>
    <mergeCell ref="H102:I102"/>
    <mergeCell ref="N94:O94"/>
    <mergeCell ref="L91:M91"/>
    <mergeCell ref="L92:M92"/>
    <mergeCell ref="K33:L33"/>
    <mergeCell ref="K35:L35"/>
    <mergeCell ref="K36:L36"/>
    <mergeCell ref="J91:K91"/>
    <mergeCell ref="J92:K92"/>
    <mergeCell ref="N103:O103"/>
    <mergeCell ref="L93:M93"/>
    <mergeCell ref="L94:M94"/>
    <mergeCell ref="L96:M96"/>
    <mergeCell ref="I70:J70"/>
    <mergeCell ref="M70:N70"/>
    <mergeCell ref="H90:I90"/>
    <mergeCell ref="G34:H34"/>
    <mergeCell ref="G33:H33"/>
    <mergeCell ref="J93:K93"/>
    <mergeCell ref="J94:K94"/>
    <mergeCell ref="O2:P3"/>
    <mergeCell ref="M2:N3"/>
    <mergeCell ref="K2:L3"/>
    <mergeCell ref="I2:J3"/>
    <mergeCell ref="G2:H3"/>
    <mergeCell ref="I13:J13"/>
    <mergeCell ref="I15:J15"/>
    <mergeCell ref="K11:L11"/>
    <mergeCell ref="K12:L12"/>
    <mergeCell ref="K13:L13"/>
    <mergeCell ref="K14:L14"/>
    <mergeCell ref="K15:L15"/>
    <mergeCell ref="K6:L6"/>
    <mergeCell ref="K4:L4"/>
    <mergeCell ref="K5:L5"/>
    <mergeCell ref="M4:N4"/>
    <mergeCell ref="M6:N6"/>
    <mergeCell ref="O9:P9"/>
    <mergeCell ref="O10:P10"/>
    <mergeCell ref="O11:P11"/>
    <mergeCell ref="O12:P12"/>
    <mergeCell ref="O13:P13"/>
    <mergeCell ref="O14:P14"/>
    <mergeCell ref="O15:P15"/>
    <mergeCell ref="C11:F11"/>
    <mergeCell ref="C12:F12"/>
    <mergeCell ref="C13:F13"/>
    <mergeCell ref="C14:F14"/>
    <mergeCell ref="C15:F15"/>
    <mergeCell ref="E6:F6"/>
    <mergeCell ref="C24:F24"/>
    <mergeCell ref="N105:O105"/>
    <mergeCell ref="B104:C104"/>
    <mergeCell ref="N96:O96"/>
    <mergeCell ref="N95:O95"/>
    <mergeCell ref="L95:M95"/>
    <mergeCell ref="D96:E96"/>
    <mergeCell ref="D95:E95"/>
    <mergeCell ref="B103:C103"/>
    <mergeCell ref="L99:M99"/>
    <mergeCell ref="N99:O99"/>
    <mergeCell ref="L100:M100"/>
    <mergeCell ref="N100:O100"/>
    <mergeCell ref="L101:M101"/>
    <mergeCell ref="N101:O101"/>
    <mergeCell ref="J102:K102"/>
    <mergeCell ref="J103:K103"/>
    <mergeCell ref="L103:M103"/>
    <mergeCell ref="E5:F5"/>
    <mergeCell ref="C8:L8"/>
    <mergeCell ref="C19:F19"/>
    <mergeCell ref="G11:H11"/>
    <mergeCell ref="B17:B31"/>
    <mergeCell ref="K19:L19"/>
    <mergeCell ref="K20:L20"/>
    <mergeCell ref="K9:L9"/>
    <mergeCell ref="G10:H10"/>
    <mergeCell ref="C27:F27"/>
    <mergeCell ref="K10:L10"/>
    <mergeCell ref="I10:J10"/>
    <mergeCell ref="G12:H12"/>
    <mergeCell ref="G13:H13"/>
    <mergeCell ref="I17:J17"/>
    <mergeCell ref="K17:L17"/>
    <mergeCell ref="G18:H18"/>
    <mergeCell ref="I18:J18"/>
    <mergeCell ref="K18:L18"/>
    <mergeCell ref="G15:H15"/>
    <mergeCell ref="I11:J11"/>
    <mergeCell ref="G14:H14"/>
    <mergeCell ref="I14:J14"/>
    <mergeCell ref="C25:F25"/>
    <mergeCell ref="G19:H19"/>
    <mergeCell ref="I24:J24"/>
    <mergeCell ref="I25:J25"/>
    <mergeCell ref="I26:J26"/>
    <mergeCell ref="K27:L27"/>
    <mergeCell ref="I27:J27"/>
    <mergeCell ref="B1:D1"/>
    <mergeCell ref="N90:O90"/>
    <mergeCell ref="L90:M90"/>
    <mergeCell ref="C26:F26"/>
    <mergeCell ref="C32:F32"/>
    <mergeCell ref="B36:F36"/>
    <mergeCell ref="B35:F35"/>
    <mergeCell ref="I32:J32"/>
    <mergeCell ref="I33:J33"/>
    <mergeCell ref="J90:K90"/>
    <mergeCell ref="G21:H21"/>
    <mergeCell ref="O17:P17"/>
    <mergeCell ref="G40:H40"/>
    <mergeCell ref="I40:J40"/>
    <mergeCell ref="K40:L40"/>
    <mergeCell ref="C10:F10"/>
    <mergeCell ref="C9:F9"/>
    <mergeCell ref="C28:F28"/>
    <mergeCell ref="G9:H9"/>
    <mergeCell ref="I9:J9"/>
    <mergeCell ref="M36:P36"/>
    <mergeCell ref="M35:P35"/>
    <mergeCell ref="B40:B41"/>
    <mergeCell ref="B16:T16"/>
    <mergeCell ref="A123:T123"/>
    <mergeCell ref="S40:T40"/>
    <mergeCell ref="Q40:R40"/>
    <mergeCell ref="S70:T70"/>
    <mergeCell ref="Q70:R70"/>
    <mergeCell ref="H97:I97"/>
    <mergeCell ref="J97:K97"/>
    <mergeCell ref="H98:I98"/>
    <mergeCell ref="J98:K98"/>
    <mergeCell ref="H99:I99"/>
    <mergeCell ref="J99:K99"/>
    <mergeCell ref="H100:I100"/>
    <mergeCell ref="J100:K100"/>
    <mergeCell ref="H101:I101"/>
    <mergeCell ref="J101:K101"/>
    <mergeCell ref="L97:M97"/>
    <mergeCell ref="N97:O97"/>
    <mergeCell ref="L98:M98"/>
    <mergeCell ref="Q36:R36"/>
    <mergeCell ref="C22:F22"/>
    <mergeCell ref="K22:L22"/>
    <mergeCell ref="O22:P22"/>
    <mergeCell ref="M27:P27"/>
    <mergeCell ref="Q22:R22"/>
    <mergeCell ref="Q25:R25"/>
    <mergeCell ref="Q26:R26"/>
    <mergeCell ref="Q27:R27"/>
    <mergeCell ref="C31:F31"/>
    <mergeCell ref="C30:F30"/>
    <mergeCell ref="C29:F29"/>
    <mergeCell ref="Q17:R17"/>
    <mergeCell ref="M24:N26"/>
    <mergeCell ref="Q18:R18"/>
    <mergeCell ref="Q19:R19"/>
    <mergeCell ref="Q20:R20"/>
    <mergeCell ref="Q21:R21"/>
    <mergeCell ref="Q24:R24"/>
    <mergeCell ref="Q34:R34"/>
    <mergeCell ref="Q35:R35"/>
    <mergeCell ref="A121:T121"/>
    <mergeCell ref="A122:T122"/>
    <mergeCell ref="D105:E105"/>
    <mergeCell ref="H92:I92"/>
    <mergeCell ref="H93:I93"/>
    <mergeCell ref="H94:I94"/>
    <mergeCell ref="H95:I95"/>
    <mergeCell ref="H96:I96"/>
    <mergeCell ref="N102:O102"/>
    <mergeCell ref="J104:K104"/>
    <mergeCell ref="J105:K105"/>
    <mergeCell ref="H104:I104"/>
    <mergeCell ref="H105:I105"/>
    <mergeCell ref="F103:G103"/>
    <mergeCell ref="F104:G104"/>
    <mergeCell ref="B102:C102"/>
    <mergeCell ref="F105:G105"/>
    <mergeCell ref="D94:E94"/>
    <mergeCell ref="D93:E93"/>
    <mergeCell ref="P99:Q99"/>
    <mergeCell ref="P100:Q100"/>
    <mergeCell ref="P101:Q101"/>
    <mergeCell ref="P96:Q96"/>
    <mergeCell ref="P95:Q95"/>
    <mergeCell ref="Q28:R28"/>
    <mergeCell ref="Q29:R29"/>
    <mergeCell ref="Q30:R30"/>
    <mergeCell ref="Q31:R31"/>
    <mergeCell ref="O32:P32"/>
    <mergeCell ref="Q32:R32"/>
    <mergeCell ref="O26:P26"/>
    <mergeCell ref="O29:P29"/>
    <mergeCell ref="O30:P30"/>
    <mergeCell ref="O31:P31"/>
    <mergeCell ref="Q23:R23"/>
    <mergeCell ref="M28:P28"/>
    <mergeCell ref="O25:P25"/>
    <mergeCell ref="O18:P18"/>
    <mergeCell ref="O19:P19"/>
    <mergeCell ref="O21:P21"/>
    <mergeCell ref="A40:A41"/>
    <mergeCell ref="C17:F17"/>
    <mergeCell ref="C18:F18"/>
    <mergeCell ref="C21:F21"/>
    <mergeCell ref="C33:F33"/>
    <mergeCell ref="O20:P20"/>
    <mergeCell ref="O24:P24"/>
    <mergeCell ref="C20:F20"/>
    <mergeCell ref="K28:L28"/>
    <mergeCell ref="G28:H28"/>
    <mergeCell ref="G29:H29"/>
    <mergeCell ref="G30:H30"/>
    <mergeCell ref="G31:H31"/>
    <mergeCell ref="G32:H32"/>
    <mergeCell ref="I28:J28"/>
    <mergeCell ref="I29:J29"/>
    <mergeCell ref="I30:J30"/>
    <mergeCell ref="I31:J31"/>
    <mergeCell ref="A58:A60"/>
    <mergeCell ref="M8:T8"/>
    <mergeCell ref="S9:T9"/>
    <mergeCell ref="Q9:R9"/>
    <mergeCell ref="Q10:R10"/>
    <mergeCell ref="S10:T10"/>
    <mergeCell ref="Q11:R11"/>
    <mergeCell ref="S11:T11"/>
    <mergeCell ref="Q12:R12"/>
    <mergeCell ref="S12:T12"/>
    <mergeCell ref="Q13:R13"/>
    <mergeCell ref="S13:T13"/>
    <mergeCell ref="Q14:R14"/>
    <mergeCell ref="S14:T14"/>
    <mergeCell ref="Q15:R15"/>
    <mergeCell ref="S15:T15"/>
    <mergeCell ref="Q33:R33"/>
    <mergeCell ref="O23:P23"/>
    <mergeCell ref="M32:N34"/>
    <mergeCell ref="M29:N31"/>
    <mergeCell ref="B32:B34"/>
    <mergeCell ref="C40:D40"/>
    <mergeCell ref="E40:F40"/>
    <mergeCell ref="C34:F34"/>
    <mergeCell ref="I20:J20"/>
    <mergeCell ref="I21:J21"/>
    <mergeCell ref="G26:H26"/>
    <mergeCell ref="F92:G92"/>
    <mergeCell ref="F93:G93"/>
    <mergeCell ref="F94:G94"/>
    <mergeCell ref="A42:A57"/>
    <mergeCell ref="M17:N23"/>
    <mergeCell ref="C23:F23"/>
    <mergeCell ref="G22:H22"/>
    <mergeCell ref="I22:J22"/>
    <mergeCell ref="I23:J23"/>
    <mergeCell ref="K23:L23"/>
    <mergeCell ref="G23:H23"/>
    <mergeCell ref="D90:E90"/>
    <mergeCell ref="D91:E91"/>
    <mergeCell ref="I19:J19"/>
    <mergeCell ref="G17:H17"/>
    <mergeCell ref="K29:L29"/>
    <mergeCell ref="K30:L30"/>
    <mergeCell ref="K31:L31"/>
    <mergeCell ref="K32:L32"/>
    <mergeCell ref="G27:H27"/>
    <mergeCell ref="K26:L26"/>
    <mergeCell ref="K24:L24"/>
    <mergeCell ref="K25:L25"/>
    <mergeCell ref="G24:H24"/>
    <mergeCell ref="D102:E102"/>
    <mergeCell ref="D103:E103"/>
    <mergeCell ref="F102:G102"/>
    <mergeCell ref="A61:A63"/>
    <mergeCell ref="F101:G101"/>
    <mergeCell ref="F100:G100"/>
    <mergeCell ref="F99:G99"/>
    <mergeCell ref="F98:G98"/>
    <mergeCell ref="F97:G97"/>
    <mergeCell ref="D101:E101"/>
    <mergeCell ref="D100:E100"/>
    <mergeCell ref="D99:E99"/>
    <mergeCell ref="D98:E98"/>
    <mergeCell ref="D97:E97"/>
    <mergeCell ref="D92:E92"/>
    <mergeCell ref="B70:B71"/>
    <mergeCell ref="C70:D70"/>
    <mergeCell ref="E70:F70"/>
    <mergeCell ref="F95:G95"/>
    <mergeCell ref="F91:G91"/>
    <mergeCell ref="G70:H70"/>
    <mergeCell ref="P94:Q94"/>
    <mergeCell ref="P93:Q93"/>
    <mergeCell ref="P92:Q92"/>
    <mergeCell ref="R90:T90"/>
    <mergeCell ref="R91:T91"/>
    <mergeCell ref="R92:T92"/>
    <mergeCell ref="R94:T94"/>
    <mergeCell ref="R93:T93"/>
    <mergeCell ref="R95:T95"/>
    <mergeCell ref="R96:T96"/>
    <mergeCell ref="P97:Q97"/>
    <mergeCell ref="P98:Q98"/>
    <mergeCell ref="A117:T117"/>
    <mergeCell ref="A118:T118"/>
    <mergeCell ref="A119:T119"/>
    <mergeCell ref="A120:T120"/>
    <mergeCell ref="A108:T108"/>
    <mergeCell ref="A113:T113"/>
    <mergeCell ref="A112:T112"/>
    <mergeCell ref="A111:T111"/>
    <mergeCell ref="A110:T110"/>
    <mergeCell ref="A109:T109"/>
    <mergeCell ref="A114:T114"/>
    <mergeCell ref="A115:T115"/>
    <mergeCell ref="A116:T116"/>
    <mergeCell ref="N98:O98"/>
    <mergeCell ref="D104:E104"/>
    <mergeCell ref="L104:M104"/>
    <mergeCell ref="L105:M105"/>
    <mergeCell ref="B105:C105"/>
    <mergeCell ref="N104:O104"/>
    <mergeCell ref="L102:M102"/>
    <mergeCell ref="A70:A87"/>
    <mergeCell ref="I36:J36"/>
    <mergeCell ref="S2:T3"/>
    <mergeCell ref="Q2:R3"/>
    <mergeCell ref="S4:T6"/>
    <mergeCell ref="Q4:R6"/>
    <mergeCell ref="A107:T107"/>
    <mergeCell ref="A89:C90"/>
    <mergeCell ref="A91:C91"/>
    <mergeCell ref="A95:C95"/>
    <mergeCell ref="A94:C94"/>
    <mergeCell ref="A93:C93"/>
    <mergeCell ref="A92:C92"/>
    <mergeCell ref="A96:C96"/>
    <mergeCell ref="A101:C101"/>
    <mergeCell ref="A100:C100"/>
    <mergeCell ref="A99:C99"/>
    <mergeCell ref="A98:C98"/>
    <mergeCell ref="A97:C97"/>
    <mergeCell ref="R98:T98"/>
    <mergeCell ref="R99:T99"/>
    <mergeCell ref="R100:T100"/>
    <mergeCell ref="R101:T101"/>
    <mergeCell ref="R97:T97"/>
  </mergeCells>
  <phoneticPr fontId="2" type="noConversion"/>
  <pageMargins left="0.7" right="0.7" top="0.75" bottom="0.75" header="0.3" footer="0.3"/>
  <pageSetup paperSize="9" scale="64" fitToHeight="0" orientation="landscape" r:id="rId1"/>
  <headerFooter>
    <oddHeader>&amp;C&amp;"Calibri,粗體"&amp;22Shop Briefing &amp;"新細明體,粗體"每日記錄表</oddHeader>
    <oddFooter>&amp;L&amp;"新細明體,粗體"簽名：&amp;"Calibri,粗體"______________________________________________________________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D208A55-B7C6-4852-860C-55BEE715B9F8}">
  <dimension ref="A1:U3415"/>
  <sheetViews>
    <sheetView topLeftCell="A40" zoomScale="85" zoomScaleNormal="85" workbookViewId="0">
      <selection activeCell="F3" sqref="F3"/>
    </sheetView>
  </sheetViews>
  <sheetFormatPr defaultColWidth="9.140625" defaultRowHeight="15.75"/>
  <cols>
    <col min="1" max="1" width="14.42578125" style="10" customWidth="1"/>
    <col min="2" max="3" width="9.140625" style="10"/>
    <col min="4" max="4" width="23.42578125" style="10" customWidth="1"/>
    <col min="5" max="5" width="9.140625" style="10"/>
    <col min="6" max="6" width="15.140625" style="10" customWidth="1"/>
    <col min="7" max="7" width="22" style="10" customWidth="1"/>
    <col min="8" max="16384" width="9.140625" style="10"/>
  </cols>
  <sheetData>
    <row r="1" spans="1:20" s="4" customFormat="1" ht="15.75" customHeight="1">
      <c r="A1" s="1" t="s">
        <v>24</v>
      </c>
      <c r="B1" s="2" t="s">
        <v>25</v>
      </c>
      <c r="C1" s="2" t="s">
        <v>26</v>
      </c>
      <c r="D1" s="3" t="s">
        <v>108</v>
      </c>
      <c r="E1" s="2" t="s">
        <v>27</v>
      </c>
      <c r="F1" s="2" t="s">
        <v>28</v>
      </c>
      <c r="G1" s="2" t="s">
        <v>29</v>
      </c>
      <c r="H1" s="2" t="s">
        <v>30</v>
      </c>
      <c r="I1" s="2" t="s">
        <v>31</v>
      </c>
      <c r="J1" s="2" t="s">
        <v>32</v>
      </c>
      <c r="K1" s="2" t="s">
        <v>33</v>
      </c>
      <c r="L1" s="2" t="s">
        <v>34</v>
      </c>
      <c r="M1" s="2" t="s">
        <v>194</v>
      </c>
      <c r="N1" s="96" t="s">
        <v>35</v>
      </c>
      <c r="O1" s="336" t="s">
        <v>263</v>
      </c>
      <c r="P1" s="337"/>
      <c r="Q1" s="337"/>
      <c r="R1" s="337"/>
      <c r="S1" s="337"/>
      <c r="T1" s="338"/>
    </row>
    <row r="2" spans="1:20" s="4" customFormat="1" ht="15.75" customHeight="1">
      <c r="A2" s="5" t="s">
        <v>22</v>
      </c>
      <c r="B2" s="6" t="s">
        <v>36</v>
      </c>
      <c r="C2" s="5" t="s">
        <v>42</v>
      </c>
      <c r="D2" s="5" t="s">
        <v>50</v>
      </c>
      <c r="E2" s="6" t="s">
        <v>69</v>
      </c>
      <c r="F2" s="6" t="s">
        <v>74</v>
      </c>
      <c r="G2" s="6" t="s">
        <v>77</v>
      </c>
      <c r="H2" s="6" t="s">
        <v>92</v>
      </c>
      <c r="I2" s="6"/>
      <c r="J2" s="6"/>
      <c r="K2" s="6"/>
      <c r="L2" s="6"/>
      <c r="M2" s="5" t="s">
        <v>195</v>
      </c>
      <c r="N2" s="97" t="s">
        <v>95</v>
      </c>
      <c r="O2" s="339"/>
      <c r="P2" s="340"/>
      <c r="Q2" s="340"/>
      <c r="R2" s="340"/>
      <c r="S2" s="340"/>
      <c r="T2" s="341"/>
    </row>
    <row r="3" spans="1:20" s="4" customFormat="1" ht="15.75" customHeight="1">
      <c r="A3" s="5" t="s">
        <v>188</v>
      </c>
      <c r="B3" s="6" t="s">
        <v>37</v>
      </c>
      <c r="C3" s="5" t="s">
        <v>138</v>
      </c>
      <c r="D3" s="5" t="s">
        <v>141</v>
      </c>
      <c r="E3" s="6" t="s">
        <v>70</v>
      </c>
      <c r="F3" s="6" t="s">
        <v>75</v>
      </c>
      <c r="G3" s="6" t="s">
        <v>78</v>
      </c>
      <c r="H3" s="6" t="s">
        <v>93</v>
      </c>
      <c r="I3" s="6"/>
      <c r="J3" s="6"/>
      <c r="K3" s="6"/>
      <c r="L3" s="6"/>
      <c r="M3" s="5" t="s">
        <v>196</v>
      </c>
      <c r="N3" s="97" t="s">
        <v>96</v>
      </c>
      <c r="O3" s="339"/>
      <c r="P3" s="340"/>
      <c r="Q3" s="340"/>
      <c r="R3" s="340"/>
      <c r="S3" s="340"/>
      <c r="T3" s="341"/>
    </row>
    <row r="4" spans="1:20" s="4" customFormat="1" ht="15.75" customHeight="1">
      <c r="A4" s="5" t="s">
        <v>265</v>
      </c>
      <c r="B4" s="6" t="s">
        <v>38</v>
      </c>
      <c r="C4" s="5" t="s">
        <v>41</v>
      </c>
      <c r="D4" s="5" t="s">
        <v>142</v>
      </c>
      <c r="E4" s="6" t="s">
        <v>71</v>
      </c>
      <c r="F4" s="6" t="s">
        <v>76</v>
      </c>
      <c r="G4" s="6" t="s">
        <v>79</v>
      </c>
      <c r="H4" s="6" t="s">
        <v>94</v>
      </c>
      <c r="I4" s="6"/>
      <c r="J4" s="6"/>
      <c r="K4" s="6"/>
      <c r="L4" s="6"/>
      <c r="M4" s="5" t="s">
        <v>197</v>
      </c>
      <c r="N4" s="97" t="s">
        <v>40</v>
      </c>
      <c r="O4" s="339"/>
      <c r="P4" s="340"/>
      <c r="Q4" s="340"/>
      <c r="R4" s="340"/>
      <c r="S4" s="340"/>
      <c r="T4" s="341"/>
    </row>
    <row r="5" spans="1:20" s="4" customFormat="1" ht="15.75" customHeight="1">
      <c r="A5" s="5" t="s">
        <v>189</v>
      </c>
      <c r="B5" s="6" t="s">
        <v>17</v>
      </c>
      <c r="C5" s="5" t="s">
        <v>46</v>
      </c>
      <c r="D5" s="5" t="s">
        <v>51</v>
      </c>
      <c r="E5" s="6" t="s">
        <v>72</v>
      </c>
      <c r="F5" s="5" t="s">
        <v>186</v>
      </c>
      <c r="G5" s="6" t="s">
        <v>80</v>
      </c>
      <c r="H5" s="6" t="s">
        <v>40</v>
      </c>
      <c r="I5" s="6"/>
      <c r="J5" s="6"/>
      <c r="K5" s="6"/>
      <c r="L5" s="6"/>
      <c r="M5" s="6"/>
      <c r="N5" s="97"/>
      <c r="O5" s="339"/>
      <c r="P5" s="340"/>
      <c r="Q5" s="340"/>
      <c r="R5" s="340"/>
      <c r="S5" s="340"/>
      <c r="T5" s="341"/>
    </row>
    <row r="6" spans="1:20" s="4" customFormat="1" ht="15.75" customHeight="1">
      <c r="A6" s="5" t="s">
        <v>23</v>
      </c>
      <c r="B6" s="6" t="s">
        <v>39</v>
      </c>
      <c r="C6" s="5" t="s">
        <v>48</v>
      </c>
      <c r="D6" s="5" t="s">
        <v>143</v>
      </c>
      <c r="E6" s="6" t="s">
        <v>73</v>
      </c>
      <c r="F6" s="5" t="s">
        <v>88</v>
      </c>
      <c r="G6" s="6" t="s">
        <v>81</v>
      </c>
      <c r="H6" s="6" t="s">
        <v>13</v>
      </c>
      <c r="I6" s="6"/>
      <c r="J6" s="6"/>
      <c r="K6" s="6"/>
      <c r="L6" s="6"/>
      <c r="M6" s="6"/>
      <c r="N6" s="97"/>
      <c r="O6" s="339"/>
      <c r="P6" s="340"/>
      <c r="Q6" s="340"/>
      <c r="R6" s="340"/>
      <c r="S6" s="340"/>
      <c r="T6" s="341"/>
    </row>
    <row r="7" spans="1:20" s="4" customFormat="1" ht="15.75" customHeight="1">
      <c r="A7" s="5" t="s">
        <v>190</v>
      </c>
      <c r="B7" s="6" t="s">
        <v>40</v>
      </c>
      <c r="C7" s="5" t="s">
        <v>49</v>
      </c>
      <c r="D7" s="5" t="s">
        <v>144</v>
      </c>
      <c r="E7" s="6" t="s">
        <v>40</v>
      </c>
      <c r="F7" s="5" t="s">
        <v>187</v>
      </c>
      <c r="G7" s="6" t="s">
        <v>82</v>
      </c>
      <c r="H7" s="6" t="s">
        <v>14</v>
      </c>
      <c r="I7" s="6"/>
      <c r="J7" s="6"/>
      <c r="K7" s="6"/>
      <c r="L7" s="6"/>
      <c r="M7" s="6"/>
      <c r="N7" s="97"/>
      <c r="O7" s="339"/>
      <c r="P7" s="340"/>
      <c r="Q7" s="340"/>
      <c r="R7" s="340"/>
      <c r="S7" s="340"/>
      <c r="T7" s="341"/>
    </row>
    <row r="8" spans="1:20" s="4" customFormat="1" ht="15.75" customHeight="1">
      <c r="A8" s="5" t="s">
        <v>191</v>
      </c>
      <c r="B8" s="6"/>
      <c r="C8" s="5" t="s">
        <v>43</v>
      </c>
      <c r="D8" s="5" t="s">
        <v>52</v>
      </c>
      <c r="E8" s="6"/>
      <c r="F8" s="5" t="s">
        <v>184</v>
      </c>
      <c r="G8" s="6" t="s">
        <v>83</v>
      </c>
      <c r="H8" s="6"/>
      <c r="I8" s="6"/>
      <c r="J8" s="6"/>
      <c r="K8" s="6"/>
      <c r="L8" s="6"/>
      <c r="M8" s="6"/>
      <c r="N8" s="97"/>
      <c r="O8" s="339"/>
      <c r="P8" s="340"/>
      <c r="Q8" s="340"/>
      <c r="R8" s="340"/>
      <c r="S8" s="340"/>
      <c r="T8" s="341"/>
    </row>
    <row r="9" spans="1:20" s="4" customFormat="1" ht="15.75" customHeight="1">
      <c r="A9" s="5" t="s">
        <v>192</v>
      </c>
      <c r="B9" s="6"/>
      <c r="C9" s="5" t="s">
        <v>44</v>
      </c>
      <c r="D9" s="5" t="s">
        <v>145</v>
      </c>
      <c r="E9" s="6"/>
      <c r="F9" s="5"/>
      <c r="G9" s="6" t="s">
        <v>84</v>
      </c>
      <c r="H9" s="6"/>
      <c r="I9" s="6"/>
      <c r="J9" s="6"/>
      <c r="K9" s="6"/>
      <c r="L9" s="6"/>
      <c r="M9" s="6"/>
      <c r="N9" s="97"/>
      <c r="O9" s="339"/>
      <c r="P9" s="340"/>
      <c r="Q9" s="340"/>
      <c r="R9" s="340"/>
      <c r="S9" s="340"/>
      <c r="T9" s="341"/>
    </row>
    <row r="10" spans="1:20" s="4" customFormat="1" ht="15.75" customHeight="1">
      <c r="A10" s="5" t="s">
        <v>193</v>
      </c>
      <c r="B10" s="7"/>
      <c r="C10" s="5" t="s">
        <v>140</v>
      </c>
      <c r="D10" s="5" t="s">
        <v>146</v>
      </c>
      <c r="E10" s="6"/>
      <c r="F10" s="5"/>
      <c r="G10" s="6" t="s">
        <v>85</v>
      </c>
      <c r="H10" s="6"/>
      <c r="I10" s="6"/>
      <c r="J10" s="6"/>
      <c r="K10" s="6"/>
      <c r="L10" s="6"/>
      <c r="M10" s="6"/>
      <c r="N10" s="97"/>
      <c r="O10" s="339"/>
      <c r="P10" s="340"/>
      <c r="Q10" s="340"/>
      <c r="R10" s="340"/>
      <c r="S10" s="340"/>
      <c r="T10" s="341"/>
    </row>
    <row r="11" spans="1:20" s="4" customFormat="1" ht="15.75" customHeight="1">
      <c r="A11" s="7"/>
      <c r="B11" s="7"/>
      <c r="C11" s="5" t="s">
        <v>47</v>
      </c>
      <c r="D11" s="5" t="s">
        <v>53</v>
      </c>
      <c r="E11" s="6"/>
      <c r="F11" s="6"/>
      <c r="G11" s="6" t="s">
        <v>86</v>
      </c>
      <c r="H11" s="6"/>
      <c r="I11" s="6"/>
      <c r="J11" s="6"/>
      <c r="K11" s="6"/>
      <c r="L11" s="6"/>
      <c r="M11" s="6"/>
      <c r="N11" s="97"/>
      <c r="O11" s="339"/>
      <c r="P11" s="340"/>
      <c r="Q11" s="340"/>
      <c r="R11" s="340"/>
      <c r="S11" s="340"/>
      <c r="T11" s="341"/>
    </row>
    <row r="12" spans="1:20" s="4" customFormat="1" ht="15.75" customHeight="1">
      <c r="A12" s="7"/>
      <c r="B12" s="7"/>
      <c r="C12" s="5" t="s">
        <v>139</v>
      </c>
      <c r="D12" s="5" t="s">
        <v>54</v>
      </c>
      <c r="E12" s="6"/>
      <c r="F12" s="6"/>
      <c r="G12" s="6" t="s">
        <v>87</v>
      </c>
      <c r="H12" s="6"/>
      <c r="I12" s="6"/>
      <c r="J12" s="6"/>
      <c r="K12" s="6"/>
      <c r="L12" s="6"/>
      <c r="M12" s="6"/>
      <c r="N12" s="97"/>
      <c r="O12" s="339"/>
      <c r="P12" s="340"/>
      <c r="Q12" s="340"/>
      <c r="R12" s="340"/>
      <c r="S12" s="340"/>
      <c r="T12" s="341"/>
    </row>
    <row r="13" spans="1:20" s="4" customFormat="1" ht="15.75" customHeight="1">
      <c r="A13" s="6"/>
      <c r="B13" s="7"/>
      <c r="C13" s="5" t="s">
        <v>137</v>
      </c>
      <c r="D13" s="5" t="s">
        <v>55</v>
      </c>
      <c r="E13" s="6"/>
      <c r="F13" s="6"/>
      <c r="G13" s="6" t="s">
        <v>88</v>
      </c>
      <c r="H13" s="6"/>
      <c r="I13" s="6"/>
      <c r="J13" s="6"/>
      <c r="K13" s="6"/>
      <c r="L13" s="6"/>
      <c r="M13" s="6"/>
      <c r="N13" s="97"/>
      <c r="O13" s="339"/>
      <c r="P13" s="340"/>
      <c r="Q13" s="340"/>
      <c r="R13" s="340"/>
      <c r="S13" s="340"/>
      <c r="T13" s="341"/>
    </row>
    <row r="14" spans="1:20" s="4" customFormat="1" ht="15.75" customHeight="1">
      <c r="A14" s="6"/>
      <c r="B14" s="7"/>
      <c r="C14" s="5" t="s">
        <v>111</v>
      </c>
      <c r="D14" s="5" t="s">
        <v>147</v>
      </c>
      <c r="E14" s="6"/>
      <c r="F14" s="6"/>
      <c r="G14" s="6" t="s">
        <v>89</v>
      </c>
      <c r="H14" s="6"/>
      <c r="I14" s="6"/>
      <c r="J14" s="6"/>
      <c r="K14" s="6"/>
      <c r="L14" s="6"/>
      <c r="M14" s="6"/>
      <c r="N14" s="97"/>
      <c r="O14" s="339"/>
      <c r="P14" s="340"/>
      <c r="Q14" s="340"/>
      <c r="R14" s="340"/>
      <c r="S14" s="340"/>
      <c r="T14" s="341"/>
    </row>
    <row r="15" spans="1:20" s="4" customFormat="1" ht="15.75" customHeight="1">
      <c r="A15" s="6"/>
      <c r="B15" s="7"/>
      <c r="C15" s="5" t="s">
        <v>110</v>
      </c>
      <c r="D15" s="5" t="s">
        <v>148</v>
      </c>
      <c r="E15" s="6"/>
      <c r="F15" s="6"/>
      <c r="G15" s="6" t="s">
        <v>109</v>
      </c>
      <c r="H15" s="6"/>
      <c r="I15" s="6"/>
      <c r="J15" s="6"/>
      <c r="K15" s="6"/>
      <c r="L15" s="6"/>
      <c r="M15" s="6"/>
      <c r="N15" s="97"/>
      <c r="O15" s="339"/>
      <c r="P15" s="340"/>
      <c r="Q15" s="340"/>
      <c r="R15" s="340"/>
      <c r="S15" s="340"/>
      <c r="T15" s="341"/>
    </row>
    <row r="16" spans="1:20" s="4" customFormat="1" ht="15.75" customHeight="1">
      <c r="A16" s="6"/>
      <c r="B16" s="7"/>
      <c r="C16" s="5" t="s">
        <v>45</v>
      </c>
      <c r="D16" s="5" t="s">
        <v>149</v>
      </c>
      <c r="E16" s="6"/>
      <c r="F16" s="6"/>
      <c r="G16" s="6" t="s">
        <v>90</v>
      </c>
      <c r="H16" s="6"/>
      <c r="I16" s="6"/>
      <c r="J16" s="6"/>
      <c r="K16" s="6"/>
      <c r="L16" s="6"/>
      <c r="M16" s="6"/>
      <c r="N16" s="97"/>
      <c r="O16" s="339"/>
      <c r="P16" s="340"/>
      <c r="Q16" s="340"/>
      <c r="R16" s="340"/>
      <c r="S16" s="340"/>
      <c r="T16" s="341"/>
    </row>
    <row r="17" spans="1:20" s="4" customFormat="1" ht="15.75" customHeight="1">
      <c r="A17" s="6"/>
      <c r="B17" s="7"/>
      <c r="C17" s="6" t="s">
        <v>281</v>
      </c>
      <c r="D17" s="5" t="s">
        <v>56</v>
      </c>
      <c r="E17" s="6"/>
      <c r="F17" s="6"/>
      <c r="G17" s="6" t="s">
        <v>91</v>
      </c>
      <c r="H17" s="6"/>
      <c r="I17" s="6"/>
      <c r="J17" s="6"/>
      <c r="K17" s="6"/>
      <c r="L17" s="6"/>
      <c r="M17" s="6"/>
      <c r="N17" s="97"/>
      <c r="O17" s="339"/>
      <c r="P17" s="340"/>
      <c r="Q17" s="340"/>
      <c r="R17" s="340"/>
      <c r="S17" s="340"/>
      <c r="T17" s="341"/>
    </row>
    <row r="18" spans="1:20" s="4" customFormat="1" ht="15.75" customHeight="1">
      <c r="A18" s="6"/>
      <c r="B18" s="7"/>
      <c r="C18" s="6"/>
      <c r="D18" s="5" t="s">
        <v>150</v>
      </c>
      <c r="E18" s="6"/>
      <c r="F18" s="6"/>
      <c r="G18" s="5" t="s">
        <v>181</v>
      </c>
      <c r="H18" s="6"/>
      <c r="I18" s="6"/>
      <c r="J18" s="6"/>
      <c r="K18" s="6"/>
      <c r="L18" s="6"/>
      <c r="M18" s="6"/>
      <c r="N18" s="97"/>
      <c r="O18" s="339"/>
      <c r="P18" s="340"/>
      <c r="Q18" s="340"/>
      <c r="R18" s="340"/>
      <c r="S18" s="340"/>
      <c r="T18" s="341"/>
    </row>
    <row r="19" spans="1:20" s="4" customFormat="1" ht="15.75" customHeight="1">
      <c r="A19" s="6"/>
      <c r="B19" s="7"/>
      <c r="C19" s="6"/>
      <c r="D19" s="5" t="s">
        <v>57</v>
      </c>
      <c r="E19" s="6"/>
      <c r="F19" s="6"/>
      <c r="G19" s="5" t="s">
        <v>80</v>
      </c>
      <c r="H19" s="6"/>
      <c r="I19" s="6"/>
      <c r="J19" s="6"/>
      <c r="K19" s="6"/>
      <c r="L19" s="6"/>
      <c r="M19" s="6"/>
      <c r="N19" s="97"/>
      <c r="O19" s="339"/>
      <c r="P19" s="340"/>
      <c r="Q19" s="340"/>
      <c r="R19" s="340"/>
      <c r="S19" s="340"/>
      <c r="T19" s="341"/>
    </row>
    <row r="20" spans="1:20" s="4" customFormat="1" ht="15.75" customHeight="1">
      <c r="A20" s="6"/>
      <c r="B20" s="7"/>
      <c r="C20" s="6"/>
      <c r="D20" s="5" t="s">
        <v>58</v>
      </c>
      <c r="E20" s="6"/>
      <c r="F20" s="6"/>
      <c r="G20" s="5" t="s">
        <v>81</v>
      </c>
      <c r="H20" s="6"/>
      <c r="I20" s="6"/>
      <c r="J20" s="6"/>
      <c r="K20" s="6"/>
      <c r="L20" s="6"/>
      <c r="M20" s="6"/>
      <c r="N20" s="97"/>
      <c r="O20" s="339"/>
      <c r="P20" s="340"/>
      <c r="Q20" s="340"/>
      <c r="R20" s="340"/>
      <c r="S20" s="340"/>
      <c r="T20" s="341"/>
    </row>
    <row r="21" spans="1:20" s="4" customFormat="1" ht="15.75" customHeight="1">
      <c r="A21" s="6"/>
      <c r="B21" s="7"/>
      <c r="C21" s="6"/>
      <c r="D21" s="5" t="s">
        <v>151</v>
      </c>
      <c r="E21" s="6"/>
      <c r="F21" s="6"/>
      <c r="G21" s="5" t="s">
        <v>182</v>
      </c>
      <c r="H21" s="6"/>
      <c r="I21" s="6"/>
      <c r="J21" s="6"/>
      <c r="K21" s="6"/>
      <c r="L21" s="6"/>
      <c r="M21" s="6"/>
      <c r="N21" s="97"/>
      <c r="O21" s="339"/>
      <c r="P21" s="340"/>
      <c r="Q21" s="340"/>
      <c r="R21" s="340"/>
      <c r="S21" s="340"/>
      <c r="T21" s="341"/>
    </row>
    <row r="22" spans="1:20" s="4" customFormat="1" ht="15.75" customHeight="1">
      <c r="A22" s="6"/>
      <c r="B22" s="7"/>
      <c r="C22" s="6"/>
      <c r="D22" s="5" t="s">
        <v>152</v>
      </c>
      <c r="E22" s="6"/>
      <c r="F22" s="6"/>
      <c r="G22" s="5" t="s">
        <v>183</v>
      </c>
      <c r="H22" s="6"/>
      <c r="I22" s="6"/>
      <c r="J22" s="6"/>
      <c r="K22" s="6"/>
      <c r="L22" s="6"/>
      <c r="M22" s="6"/>
      <c r="N22" s="97"/>
      <c r="O22" s="339"/>
      <c r="P22" s="340"/>
      <c r="Q22" s="340"/>
      <c r="R22" s="340"/>
      <c r="S22" s="340"/>
      <c r="T22" s="341"/>
    </row>
    <row r="23" spans="1:20" s="4" customFormat="1" ht="15.75" customHeight="1">
      <c r="A23" s="5"/>
      <c r="B23" s="7"/>
      <c r="C23" s="6"/>
      <c r="D23" s="5" t="s">
        <v>59</v>
      </c>
      <c r="E23" s="6"/>
      <c r="F23" s="6"/>
      <c r="G23" s="5" t="s">
        <v>184</v>
      </c>
      <c r="H23" s="6"/>
      <c r="I23" s="6"/>
      <c r="J23" s="6"/>
      <c r="K23" s="6"/>
      <c r="L23" s="6"/>
      <c r="M23" s="6"/>
      <c r="N23" s="97"/>
      <c r="O23" s="339"/>
      <c r="P23" s="340"/>
      <c r="Q23" s="340"/>
      <c r="R23" s="340"/>
      <c r="S23" s="340"/>
      <c r="T23" s="341"/>
    </row>
    <row r="24" spans="1:20" s="4" customFormat="1" ht="15.75" customHeight="1">
      <c r="A24" s="5"/>
      <c r="B24" s="7"/>
      <c r="C24" s="6"/>
      <c r="D24" s="5" t="s">
        <v>60</v>
      </c>
      <c r="E24" s="6"/>
      <c r="F24" s="6"/>
      <c r="G24" s="5" t="s">
        <v>185</v>
      </c>
      <c r="H24" s="6"/>
      <c r="I24" s="6"/>
      <c r="J24" s="6"/>
      <c r="K24" s="6"/>
      <c r="L24" s="6"/>
      <c r="M24" s="6"/>
      <c r="N24" s="97"/>
      <c r="O24" s="339"/>
      <c r="P24" s="340"/>
      <c r="Q24" s="340"/>
      <c r="R24" s="340"/>
      <c r="S24" s="340"/>
      <c r="T24" s="341"/>
    </row>
    <row r="25" spans="1:20" s="4" customFormat="1" ht="15.75" customHeight="1">
      <c r="A25" s="5"/>
      <c r="B25" s="6"/>
      <c r="C25" s="6"/>
      <c r="D25" s="5" t="s">
        <v>153</v>
      </c>
      <c r="E25" s="6"/>
      <c r="F25" s="6"/>
      <c r="G25" s="5"/>
      <c r="H25" s="6"/>
      <c r="I25" s="6"/>
      <c r="J25" s="6"/>
      <c r="K25" s="6"/>
      <c r="L25" s="6"/>
      <c r="M25" s="6"/>
      <c r="N25" s="97"/>
      <c r="O25" s="339"/>
      <c r="P25" s="340"/>
      <c r="Q25" s="340"/>
      <c r="R25" s="340"/>
      <c r="S25" s="340"/>
      <c r="T25" s="341"/>
    </row>
    <row r="26" spans="1:20" s="4" customFormat="1" ht="15.75" customHeight="1">
      <c r="A26" s="5"/>
      <c r="B26" s="6"/>
      <c r="C26" s="6"/>
      <c r="D26" s="5" t="s">
        <v>136</v>
      </c>
      <c r="E26" s="6"/>
      <c r="F26" s="6"/>
      <c r="G26" s="5"/>
      <c r="H26" s="6"/>
      <c r="I26" s="6"/>
      <c r="J26" s="6"/>
      <c r="K26" s="6"/>
      <c r="L26" s="6"/>
      <c r="M26" s="6"/>
      <c r="N26" s="97"/>
      <c r="O26" s="339"/>
      <c r="P26" s="340"/>
      <c r="Q26" s="340"/>
      <c r="R26" s="340"/>
      <c r="S26" s="340"/>
      <c r="T26" s="341"/>
    </row>
    <row r="27" spans="1:20" s="4" customFormat="1" ht="15.75" customHeight="1">
      <c r="A27" s="5"/>
      <c r="B27" s="6"/>
      <c r="C27" s="6"/>
      <c r="D27" s="5" t="s">
        <v>154</v>
      </c>
      <c r="E27" s="6"/>
      <c r="F27" s="6"/>
      <c r="G27" s="5"/>
      <c r="H27" s="6"/>
      <c r="I27" s="6"/>
      <c r="J27" s="6"/>
      <c r="K27" s="6"/>
      <c r="L27" s="6"/>
      <c r="M27" s="6"/>
      <c r="N27" s="97"/>
      <c r="O27" s="339"/>
      <c r="P27" s="340"/>
      <c r="Q27" s="340"/>
      <c r="R27" s="340"/>
      <c r="S27" s="340"/>
      <c r="T27" s="341"/>
    </row>
    <row r="28" spans="1:20" s="4" customFormat="1" ht="15.75" customHeight="1">
      <c r="A28" s="5"/>
      <c r="B28" s="6"/>
      <c r="C28" s="6"/>
      <c r="D28" s="5" t="s">
        <v>155</v>
      </c>
      <c r="E28" s="6"/>
      <c r="F28" s="6"/>
      <c r="G28" s="5"/>
      <c r="H28" s="6"/>
      <c r="I28" s="6"/>
      <c r="J28" s="6"/>
      <c r="K28" s="6"/>
      <c r="L28" s="6"/>
      <c r="M28" s="6"/>
      <c r="N28" s="97"/>
      <c r="O28" s="339"/>
      <c r="P28" s="340"/>
      <c r="Q28" s="340"/>
      <c r="R28" s="340"/>
      <c r="S28" s="340"/>
      <c r="T28" s="341"/>
    </row>
    <row r="29" spans="1:20" s="4" customFormat="1" ht="15.75" customHeight="1">
      <c r="A29" s="5"/>
      <c r="B29" s="6"/>
      <c r="C29" s="6"/>
      <c r="D29" s="5" t="s">
        <v>156</v>
      </c>
      <c r="E29" s="6"/>
      <c r="F29" s="6"/>
      <c r="G29" s="5"/>
      <c r="H29" s="6"/>
      <c r="I29" s="6"/>
      <c r="J29" s="6"/>
      <c r="K29" s="6"/>
      <c r="L29" s="6"/>
      <c r="M29" s="6"/>
      <c r="N29" s="97"/>
      <c r="O29" s="339"/>
      <c r="P29" s="340"/>
      <c r="Q29" s="340"/>
      <c r="R29" s="340"/>
      <c r="S29" s="340"/>
      <c r="T29" s="341"/>
    </row>
    <row r="30" spans="1:20" s="4" customFormat="1" ht="15.75" customHeight="1">
      <c r="A30" s="5"/>
      <c r="B30" s="6"/>
      <c r="C30" s="6"/>
      <c r="D30" s="5" t="s">
        <v>157</v>
      </c>
      <c r="E30" s="6"/>
      <c r="F30" s="6"/>
      <c r="G30" s="5"/>
      <c r="H30" s="6"/>
      <c r="I30" s="6"/>
      <c r="J30" s="6"/>
      <c r="K30" s="6"/>
      <c r="L30" s="6"/>
      <c r="M30" s="6"/>
      <c r="N30" s="97"/>
      <c r="O30" s="339"/>
      <c r="P30" s="340"/>
      <c r="Q30" s="340"/>
      <c r="R30" s="340"/>
      <c r="S30" s="340"/>
      <c r="T30" s="341"/>
    </row>
    <row r="31" spans="1:20" s="4" customFormat="1" ht="15.75" customHeight="1">
      <c r="A31" s="5"/>
      <c r="B31" s="6"/>
      <c r="C31" s="6"/>
      <c r="D31" s="5" t="s">
        <v>158</v>
      </c>
      <c r="E31" s="6"/>
      <c r="F31" s="6"/>
      <c r="G31" s="5"/>
      <c r="H31" s="6"/>
      <c r="I31" s="6"/>
      <c r="J31" s="6"/>
      <c r="K31" s="6"/>
      <c r="L31" s="6"/>
      <c r="M31" s="6"/>
      <c r="N31" s="97"/>
      <c r="O31" s="339"/>
      <c r="P31" s="340"/>
      <c r="Q31" s="340"/>
      <c r="R31" s="340"/>
      <c r="S31" s="340"/>
      <c r="T31" s="341"/>
    </row>
    <row r="32" spans="1:20" s="4" customFormat="1" ht="15.75" customHeight="1">
      <c r="A32" s="6"/>
      <c r="B32" s="6"/>
      <c r="C32" s="6"/>
      <c r="D32" s="5" t="s">
        <v>159</v>
      </c>
      <c r="E32" s="6"/>
      <c r="F32" s="6"/>
      <c r="G32" s="5"/>
      <c r="H32" s="6"/>
      <c r="I32" s="6"/>
      <c r="J32" s="6"/>
      <c r="K32" s="6"/>
      <c r="L32" s="6"/>
      <c r="M32" s="6"/>
      <c r="N32" s="97"/>
      <c r="O32" s="339"/>
      <c r="P32" s="340"/>
      <c r="Q32" s="340"/>
      <c r="R32" s="340"/>
      <c r="S32" s="340"/>
      <c r="T32" s="341"/>
    </row>
    <row r="33" spans="1:20" s="4" customFormat="1" ht="15.75" customHeight="1">
      <c r="A33" s="6"/>
      <c r="B33" s="6"/>
      <c r="C33" s="6"/>
      <c r="D33" s="5" t="s">
        <v>160</v>
      </c>
      <c r="E33" s="6"/>
      <c r="F33" s="6"/>
      <c r="G33" s="6"/>
      <c r="H33" s="6"/>
      <c r="I33" s="6"/>
      <c r="J33" s="6"/>
      <c r="K33" s="6"/>
      <c r="L33" s="6"/>
      <c r="M33" s="6"/>
      <c r="N33" s="97"/>
      <c r="O33" s="339"/>
      <c r="P33" s="340"/>
      <c r="Q33" s="340"/>
      <c r="R33" s="340"/>
      <c r="S33" s="340"/>
      <c r="T33" s="341"/>
    </row>
    <row r="34" spans="1:20" s="4" customFormat="1" ht="15.75" customHeight="1">
      <c r="A34" s="6"/>
      <c r="B34" s="6"/>
      <c r="C34" s="6"/>
      <c r="D34" s="5" t="s">
        <v>61</v>
      </c>
      <c r="E34" s="6"/>
      <c r="F34" s="6"/>
      <c r="G34" s="6"/>
      <c r="H34" s="6"/>
      <c r="I34" s="6"/>
      <c r="J34" s="6"/>
      <c r="K34" s="6"/>
      <c r="L34" s="6"/>
      <c r="M34" s="6"/>
      <c r="N34" s="97"/>
      <c r="O34" s="339"/>
      <c r="P34" s="340"/>
      <c r="Q34" s="340"/>
      <c r="R34" s="340"/>
      <c r="S34" s="340"/>
      <c r="T34" s="341"/>
    </row>
    <row r="35" spans="1:20" s="4" customFormat="1" ht="15.75" customHeight="1">
      <c r="A35" s="6"/>
      <c r="B35" s="6"/>
      <c r="C35" s="6"/>
      <c r="D35" s="5" t="s">
        <v>62</v>
      </c>
      <c r="E35" s="6"/>
      <c r="F35" s="6"/>
      <c r="G35" s="6"/>
      <c r="H35" s="6"/>
      <c r="I35" s="6"/>
      <c r="J35" s="6"/>
      <c r="K35" s="6"/>
      <c r="L35" s="6"/>
      <c r="M35" s="6"/>
      <c r="N35" s="97"/>
      <c r="O35" s="339"/>
      <c r="P35" s="340"/>
      <c r="Q35" s="340"/>
      <c r="R35" s="340"/>
      <c r="S35" s="340"/>
      <c r="T35" s="341"/>
    </row>
    <row r="36" spans="1:20" s="4" customFormat="1" ht="15.75" customHeight="1">
      <c r="A36" s="6"/>
      <c r="B36" s="6"/>
      <c r="C36" s="6"/>
      <c r="D36" s="5" t="s">
        <v>161</v>
      </c>
      <c r="E36" s="6"/>
      <c r="F36" s="6"/>
      <c r="G36" s="6"/>
      <c r="H36" s="6"/>
      <c r="I36" s="6"/>
      <c r="J36" s="6"/>
      <c r="K36" s="6"/>
      <c r="L36" s="6"/>
      <c r="M36" s="6"/>
      <c r="N36" s="97"/>
      <c r="O36" s="339"/>
      <c r="P36" s="340"/>
      <c r="Q36" s="340"/>
      <c r="R36" s="340"/>
      <c r="S36" s="340"/>
      <c r="T36" s="341"/>
    </row>
    <row r="37" spans="1:20" s="4" customFormat="1" ht="15.75" customHeight="1">
      <c r="A37" s="6"/>
      <c r="B37" s="6"/>
      <c r="C37" s="6"/>
      <c r="D37" s="5" t="s">
        <v>63</v>
      </c>
      <c r="E37" s="6"/>
      <c r="F37" s="6"/>
      <c r="G37" s="6"/>
      <c r="H37" s="6"/>
      <c r="I37" s="6"/>
      <c r="J37" s="6"/>
      <c r="K37" s="6"/>
      <c r="L37" s="6"/>
      <c r="M37" s="6"/>
      <c r="N37" s="97"/>
      <c r="O37" s="339"/>
      <c r="P37" s="340"/>
      <c r="Q37" s="340"/>
      <c r="R37" s="340"/>
      <c r="S37" s="340"/>
      <c r="T37" s="341"/>
    </row>
    <row r="38" spans="1:20" s="4" customFormat="1" ht="15.75" customHeight="1">
      <c r="A38" s="6"/>
      <c r="B38" s="6"/>
      <c r="C38" s="6"/>
      <c r="D38" s="5" t="s">
        <v>162</v>
      </c>
      <c r="E38" s="6"/>
      <c r="F38" s="6"/>
      <c r="G38" s="6"/>
      <c r="H38" s="6"/>
      <c r="I38" s="6"/>
      <c r="J38" s="6"/>
      <c r="K38" s="6"/>
      <c r="L38" s="6"/>
      <c r="M38" s="6"/>
      <c r="N38" s="97"/>
      <c r="O38" s="339"/>
      <c r="P38" s="340"/>
      <c r="Q38" s="340"/>
      <c r="R38" s="340"/>
      <c r="S38" s="340"/>
      <c r="T38" s="341"/>
    </row>
    <row r="39" spans="1:20" s="4" customFormat="1" ht="15.75" customHeight="1">
      <c r="A39" s="6"/>
      <c r="B39" s="6"/>
      <c r="C39" s="6"/>
      <c r="D39" s="5" t="s">
        <v>64</v>
      </c>
      <c r="E39" s="6"/>
      <c r="F39" s="6"/>
      <c r="G39" s="6"/>
      <c r="H39" s="6"/>
      <c r="I39" s="6"/>
      <c r="J39" s="6"/>
      <c r="K39" s="6"/>
      <c r="L39" s="6"/>
      <c r="M39" s="6"/>
      <c r="N39" s="97"/>
      <c r="O39" s="339"/>
      <c r="P39" s="340"/>
      <c r="Q39" s="340"/>
      <c r="R39" s="340"/>
      <c r="S39" s="340"/>
      <c r="T39" s="341"/>
    </row>
    <row r="40" spans="1:20" s="4" customFormat="1" ht="15.75" customHeight="1">
      <c r="A40" s="6"/>
      <c r="B40" s="6"/>
      <c r="C40" s="6"/>
      <c r="D40" s="5" t="s">
        <v>65</v>
      </c>
      <c r="E40" s="6"/>
      <c r="F40" s="6"/>
      <c r="G40" s="6"/>
      <c r="H40" s="6"/>
      <c r="I40" s="6"/>
      <c r="J40" s="6"/>
      <c r="K40" s="6"/>
      <c r="L40" s="6"/>
      <c r="M40" s="6"/>
      <c r="N40" s="97"/>
      <c r="O40" s="339"/>
      <c r="P40" s="340"/>
      <c r="Q40" s="340"/>
      <c r="R40" s="340"/>
      <c r="S40" s="340"/>
      <c r="T40" s="341"/>
    </row>
    <row r="41" spans="1:20" s="4" customFormat="1" ht="15.75" customHeight="1">
      <c r="A41" s="6"/>
      <c r="B41" s="6"/>
      <c r="C41" s="6"/>
      <c r="D41" s="5" t="s">
        <v>163</v>
      </c>
      <c r="E41" s="6"/>
      <c r="F41" s="6"/>
      <c r="G41" s="6"/>
      <c r="H41" s="6"/>
      <c r="I41" s="6"/>
      <c r="J41" s="6"/>
      <c r="K41" s="6"/>
      <c r="L41" s="6"/>
      <c r="M41" s="6"/>
      <c r="N41" s="97"/>
      <c r="O41" s="339"/>
      <c r="P41" s="340"/>
      <c r="Q41" s="340"/>
      <c r="R41" s="340"/>
      <c r="S41" s="340"/>
      <c r="T41" s="341"/>
    </row>
    <row r="42" spans="1:20" s="4" customFormat="1" ht="15.75" customHeight="1">
      <c r="A42" s="6"/>
      <c r="B42" s="6"/>
      <c r="C42" s="6"/>
      <c r="D42" s="5" t="s">
        <v>164</v>
      </c>
      <c r="E42" s="6"/>
      <c r="F42" s="6"/>
      <c r="G42" s="6"/>
      <c r="H42" s="6"/>
      <c r="I42" s="6"/>
      <c r="J42" s="6"/>
      <c r="K42" s="6"/>
      <c r="L42" s="6"/>
      <c r="M42" s="6"/>
      <c r="N42" s="97"/>
      <c r="O42" s="339"/>
      <c r="P42" s="340"/>
      <c r="Q42" s="340"/>
      <c r="R42" s="340"/>
      <c r="S42" s="340"/>
      <c r="T42" s="341"/>
    </row>
    <row r="43" spans="1:20" s="4" customFormat="1" ht="15.75" customHeight="1">
      <c r="A43" s="6"/>
      <c r="B43" s="6"/>
      <c r="C43" s="6"/>
      <c r="D43" s="5" t="s">
        <v>165</v>
      </c>
      <c r="E43" s="6"/>
      <c r="F43" s="6"/>
      <c r="G43" s="6"/>
      <c r="H43" s="6"/>
      <c r="I43" s="6"/>
      <c r="J43" s="6"/>
      <c r="K43" s="6"/>
      <c r="L43" s="6"/>
      <c r="M43" s="6"/>
      <c r="N43" s="97"/>
      <c r="O43" s="339"/>
      <c r="P43" s="340"/>
      <c r="Q43" s="340"/>
      <c r="R43" s="340"/>
      <c r="S43" s="340"/>
      <c r="T43" s="341"/>
    </row>
    <row r="44" spans="1:20" s="4" customFormat="1" ht="15.75" customHeight="1">
      <c r="A44" s="6"/>
      <c r="B44" s="6"/>
      <c r="C44" s="6"/>
      <c r="D44" s="5" t="s">
        <v>128</v>
      </c>
      <c r="E44" s="6"/>
      <c r="F44" s="6"/>
      <c r="G44" s="6"/>
      <c r="H44" s="6"/>
      <c r="I44" s="6"/>
      <c r="J44" s="6"/>
      <c r="K44" s="6"/>
      <c r="L44" s="6"/>
      <c r="M44" s="6"/>
      <c r="N44" s="97"/>
      <c r="O44" s="339"/>
      <c r="P44" s="340"/>
      <c r="Q44" s="340"/>
      <c r="R44" s="340"/>
      <c r="S44" s="340"/>
      <c r="T44" s="341"/>
    </row>
    <row r="45" spans="1:20" s="4" customFormat="1" ht="15.75" customHeight="1">
      <c r="A45" s="6"/>
      <c r="B45" s="6"/>
      <c r="C45" s="6"/>
      <c r="D45" s="5" t="s">
        <v>166</v>
      </c>
      <c r="E45" s="6"/>
      <c r="F45" s="6"/>
      <c r="G45" s="6"/>
      <c r="H45" s="6"/>
      <c r="I45" s="6"/>
      <c r="J45" s="6"/>
      <c r="K45" s="6"/>
      <c r="L45" s="6"/>
      <c r="M45" s="6"/>
      <c r="N45" s="97"/>
      <c r="O45" s="339"/>
      <c r="P45" s="340"/>
      <c r="Q45" s="340"/>
      <c r="R45" s="340"/>
      <c r="S45" s="340"/>
      <c r="T45" s="341"/>
    </row>
    <row r="46" spans="1:20" s="4" customFormat="1" ht="15.75" customHeight="1">
      <c r="A46" s="6"/>
      <c r="B46" s="6"/>
      <c r="C46" s="6"/>
      <c r="D46" s="5" t="s">
        <v>167</v>
      </c>
      <c r="E46" s="6"/>
      <c r="F46" s="6"/>
      <c r="G46" s="6"/>
      <c r="H46" s="6"/>
      <c r="I46" s="6"/>
      <c r="J46" s="6"/>
      <c r="K46" s="6"/>
      <c r="L46" s="6"/>
      <c r="M46" s="6"/>
      <c r="N46" s="97"/>
      <c r="O46" s="339"/>
      <c r="P46" s="340"/>
      <c r="Q46" s="340"/>
      <c r="R46" s="340"/>
      <c r="S46" s="340"/>
      <c r="T46" s="341"/>
    </row>
    <row r="47" spans="1:20" s="4" customFormat="1" ht="15.75" customHeight="1">
      <c r="A47" s="6"/>
      <c r="B47" s="6"/>
      <c r="C47" s="6"/>
      <c r="D47" s="5" t="s">
        <v>168</v>
      </c>
      <c r="E47" s="6"/>
      <c r="F47" s="6"/>
      <c r="G47" s="6"/>
      <c r="H47" s="6"/>
      <c r="I47" s="6"/>
      <c r="J47" s="6"/>
      <c r="K47" s="6"/>
      <c r="L47" s="6"/>
      <c r="M47" s="6"/>
      <c r="N47" s="97"/>
      <c r="O47" s="339"/>
      <c r="P47" s="340"/>
      <c r="Q47" s="340"/>
      <c r="R47" s="340"/>
      <c r="S47" s="340"/>
      <c r="T47" s="341"/>
    </row>
    <row r="48" spans="1:20" s="4" customFormat="1" ht="15.75" customHeight="1">
      <c r="A48" s="6"/>
      <c r="B48" s="6"/>
      <c r="C48" s="6"/>
      <c r="D48" s="5" t="s">
        <v>127</v>
      </c>
      <c r="E48" s="6"/>
      <c r="F48" s="6"/>
      <c r="G48" s="6"/>
      <c r="H48" s="6"/>
      <c r="I48" s="6"/>
      <c r="J48" s="6"/>
      <c r="K48" s="6"/>
      <c r="L48" s="6"/>
      <c r="M48" s="6"/>
      <c r="N48" s="97"/>
      <c r="O48" s="339"/>
      <c r="P48" s="340"/>
      <c r="Q48" s="340"/>
      <c r="R48" s="340"/>
      <c r="S48" s="340"/>
      <c r="T48" s="341"/>
    </row>
    <row r="49" spans="1:20" s="4" customFormat="1" ht="15.75" customHeight="1">
      <c r="A49" s="6"/>
      <c r="B49" s="6"/>
      <c r="C49" s="6"/>
      <c r="D49" s="5" t="s">
        <v>169</v>
      </c>
      <c r="E49" s="6"/>
      <c r="F49" s="6"/>
      <c r="G49" s="6"/>
      <c r="H49" s="6"/>
      <c r="I49" s="6"/>
      <c r="J49" s="6"/>
      <c r="K49" s="6"/>
      <c r="L49" s="6"/>
      <c r="M49" s="6"/>
      <c r="N49" s="97"/>
      <c r="O49" s="339"/>
      <c r="P49" s="340"/>
      <c r="Q49" s="340"/>
      <c r="R49" s="340"/>
      <c r="S49" s="340"/>
      <c r="T49" s="341"/>
    </row>
    <row r="50" spans="1:20" s="4" customFormat="1" ht="15.75" customHeight="1">
      <c r="A50" s="6"/>
      <c r="B50" s="6"/>
      <c r="C50" s="6"/>
      <c r="D50" s="5" t="s">
        <v>66</v>
      </c>
      <c r="E50" s="6"/>
      <c r="F50" s="6"/>
      <c r="G50" s="6"/>
      <c r="H50" s="6"/>
      <c r="I50" s="6"/>
      <c r="J50" s="6"/>
      <c r="K50" s="6"/>
      <c r="L50" s="6"/>
      <c r="M50" s="6"/>
      <c r="N50" s="97"/>
      <c r="O50" s="339"/>
      <c r="P50" s="340"/>
      <c r="Q50" s="340"/>
      <c r="R50" s="340"/>
      <c r="S50" s="340"/>
      <c r="T50" s="341"/>
    </row>
    <row r="51" spans="1:20" s="4" customFormat="1" ht="15.75" customHeight="1">
      <c r="A51" s="6"/>
      <c r="B51" s="6"/>
      <c r="C51" s="6"/>
      <c r="D51" s="5" t="s">
        <v>170</v>
      </c>
      <c r="E51" s="6"/>
      <c r="F51" s="6"/>
      <c r="G51" s="6"/>
      <c r="H51" s="6"/>
      <c r="I51" s="6"/>
      <c r="J51" s="6"/>
      <c r="K51" s="6"/>
      <c r="L51" s="6"/>
      <c r="M51" s="6"/>
      <c r="N51" s="97"/>
      <c r="O51" s="339"/>
      <c r="P51" s="340"/>
      <c r="Q51" s="340"/>
      <c r="R51" s="340"/>
      <c r="S51" s="340"/>
      <c r="T51" s="341"/>
    </row>
    <row r="52" spans="1:20" s="4" customFormat="1" ht="15.75" customHeight="1">
      <c r="A52" s="6"/>
      <c r="B52" s="6"/>
      <c r="C52" s="6"/>
      <c r="D52" s="5" t="s">
        <v>171</v>
      </c>
      <c r="E52" s="6"/>
      <c r="F52" s="6"/>
      <c r="G52" s="6"/>
      <c r="H52" s="6"/>
      <c r="I52" s="6"/>
      <c r="J52" s="6"/>
      <c r="K52" s="6"/>
      <c r="L52" s="6"/>
      <c r="M52" s="6"/>
      <c r="N52" s="97"/>
      <c r="O52" s="339"/>
      <c r="P52" s="340"/>
      <c r="Q52" s="340"/>
      <c r="R52" s="340"/>
      <c r="S52" s="340"/>
      <c r="T52" s="341"/>
    </row>
    <row r="53" spans="1:20" s="4" customFormat="1" ht="15.75" customHeight="1">
      <c r="A53" s="6"/>
      <c r="B53" s="6"/>
      <c r="C53" s="6"/>
      <c r="D53" s="5" t="s">
        <v>172</v>
      </c>
      <c r="E53" s="6"/>
      <c r="F53" s="6"/>
      <c r="G53" s="6"/>
      <c r="H53" s="6"/>
      <c r="I53" s="6"/>
      <c r="J53" s="6"/>
      <c r="K53" s="6"/>
      <c r="L53" s="6"/>
      <c r="M53" s="6"/>
      <c r="N53" s="97"/>
      <c r="O53" s="339"/>
      <c r="P53" s="340"/>
      <c r="Q53" s="340"/>
      <c r="R53" s="340"/>
      <c r="S53" s="340"/>
      <c r="T53" s="341"/>
    </row>
    <row r="54" spans="1:20" s="4" customFormat="1" ht="15.75" customHeight="1">
      <c r="A54" s="6"/>
      <c r="B54" s="6"/>
      <c r="C54" s="6"/>
      <c r="D54" s="5" t="s">
        <v>173</v>
      </c>
      <c r="E54" s="6"/>
      <c r="F54" s="6"/>
      <c r="G54" s="6"/>
      <c r="H54" s="6"/>
      <c r="I54" s="6"/>
      <c r="J54" s="6"/>
      <c r="K54" s="6"/>
      <c r="L54" s="6"/>
      <c r="M54" s="6"/>
      <c r="N54" s="97"/>
      <c r="O54" s="339"/>
      <c r="P54" s="340"/>
      <c r="Q54" s="340"/>
      <c r="R54" s="340"/>
      <c r="S54" s="340"/>
      <c r="T54" s="341"/>
    </row>
    <row r="55" spans="1:20" s="4" customFormat="1" ht="15.75" customHeight="1">
      <c r="A55" s="6"/>
      <c r="B55" s="6"/>
      <c r="C55" s="6"/>
      <c r="D55" s="5" t="s">
        <v>174</v>
      </c>
      <c r="E55" s="6"/>
      <c r="F55" s="6"/>
      <c r="G55" s="6"/>
      <c r="H55" s="6"/>
      <c r="I55" s="6"/>
      <c r="J55" s="6"/>
      <c r="K55" s="6"/>
      <c r="L55" s="6"/>
      <c r="M55" s="6"/>
      <c r="N55" s="97"/>
      <c r="O55" s="339"/>
      <c r="P55" s="340"/>
      <c r="Q55" s="340"/>
      <c r="R55" s="340"/>
      <c r="S55" s="340"/>
      <c r="T55" s="341"/>
    </row>
    <row r="56" spans="1:20" s="4" customFormat="1" ht="15.75" customHeight="1">
      <c r="A56" s="6"/>
      <c r="B56" s="6"/>
      <c r="C56" s="6"/>
      <c r="D56" s="5" t="s">
        <v>67</v>
      </c>
      <c r="E56" s="6"/>
      <c r="F56" s="6"/>
      <c r="G56" s="6"/>
      <c r="H56" s="6"/>
      <c r="I56" s="6"/>
      <c r="J56" s="6"/>
      <c r="K56" s="6"/>
      <c r="L56" s="6"/>
      <c r="M56" s="6"/>
      <c r="N56" s="97"/>
      <c r="O56" s="339"/>
      <c r="P56" s="340"/>
      <c r="Q56" s="340"/>
      <c r="R56" s="340"/>
      <c r="S56" s="340"/>
      <c r="T56" s="341"/>
    </row>
    <row r="57" spans="1:20" s="4" customFormat="1" ht="15.75" customHeight="1">
      <c r="A57" s="6"/>
      <c r="B57" s="6"/>
      <c r="C57" s="6"/>
      <c r="D57" s="5" t="s">
        <v>68</v>
      </c>
      <c r="E57" s="6"/>
      <c r="F57" s="6"/>
      <c r="G57" s="6"/>
      <c r="H57" s="6"/>
      <c r="I57" s="6"/>
      <c r="J57" s="6"/>
      <c r="K57" s="6"/>
      <c r="L57" s="6"/>
      <c r="M57" s="6"/>
      <c r="N57" s="97"/>
      <c r="O57" s="339"/>
      <c r="P57" s="340"/>
      <c r="Q57" s="340"/>
      <c r="R57" s="340"/>
      <c r="S57" s="340"/>
      <c r="T57" s="341"/>
    </row>
    <row r="58" spans="1:20" s="4" customFormat="1" ht="15.75" customHeight="1">
      <c r="A58" s="6"/>
      <c r="B58" s="6"/>
      <c r="C58" s="6"/>
      <c r="D58" s="5" t="s">
        <v>175</v>
      </c>
      <c r="E58" s="6"/>
      <c r="F58" s="6"/>
      <c r="G58" s="6"/>
      <c r="H58" s="6"/>
      <c r="I58" s="6"/>
      <c r="J58" s="6"/>
      <c r="K58" s="6"/>
      <c r="L58" s="6"/>
      <c r="M58" s="6"/>
      <c r="N58" s="97"/>
      <c r="O58" s="339"/>
      <c r="P58" s="340"/>
      <c r="Q58" s="340"/>
      <c r="R58" s="340"/>
      <c r="S58" s="340"/>
      <c r="T58" s="341"/>
    </row>
    <row r="59" spans="1:20" s="4" customFormat="1" ht="15.75" customHeight="1">
      <c r="A59" s="6"/>
      <c r="B59" s="6"/>
      <c r="C59" s="6"/>
      <c r="D59" s="5" t="s">
        <v>176</v>
      </c>
      <c r="E59" s="6"/>
      <c r="F59" s="6"/>
      <c r="G59" s="6"/>
      <c r="H59" s="6"/>
      <c r="I59" s="6"/>
      <c r="J59" s="6"/>
      <c r="K59" s="6"/>
      <c r="L59" s="6"/>
      <c r="M59" s="6"/>
      <c r="N59" s="97"/>
      <c r="O59" s="339"/>
      <c r="P59" s="340"/>
      <c r="Q59" s="340"/>
      <c r="R59" s="340"/>
      <c r="S59" s="340"/>
      <c r="T59" s="341"/>
    </row>
    <row r="60" spans="1:20" s="4" customFormat="1" ht="15.75" customHeight="1">
      <c r="A60" s="6"/>
      <c r="B60" s="6"/>
      <c r="C60" s="6"/>
      <c r="D60" s="5" t="s">
        <v>177</v>
      </c>
      <c r="E60" s="6"/>
      <c r="F60" s="6"/>
      <c r="G60" s="6"/>
      <c r="H60" s="6"/>
      <c r="I60" s="6"/>
      <c r="J60" s="6"/>
      <c r="K60" s="6"/>
      <c r="L60" s="6"/>
      <c r="M60" s="6"/>
      <c r="N60" s="97"/>
      <c r="O60" s="339"/>
      <c r="P60" s="340"/>
      <c r="Q60" s="340"/>
      <c r="R60" s="340"/>
      <c r="S60" s="340"/>
      <c r="T60" s="341"/>
    </row>
    <row r="61" spans="1:20" s="4" customFormat="1" ht="15.75" customHeight="1">
      <c r="A61" s="6"/>
      <c r="B61" s="6"/>
      <c r="C61" s="6"/>
      <c r="D61" s="5" t="s">
        <v>178</v>
      </c>
      <c r="E61" s="6"/>
      <c r="F61" s="6"/>
      <c r="G61" s="6"/>
      <c r="H61" s="6"/>
      <c r="I61" s="6"/>
      <c r="J61" s="6"/>
      <c r="K61" s="6"/>
      <c r="L61" s="6"/>
      <c r="M61" s="6"/>
      <c r="N61" s="97"/>
      <c r="O61" s="339"/>
      <c r="P61" s="340"/>
      <c r="Q61" s="340"/>
      <c r="R61" s="340"/>
      <c r="S61" s="340"/>
      <c r="T61" s="341"/>
    </row>
    <row r="62" spans="1:20" s="4" customFormat="1" ht="15.75" customHeight="1">
      <c r="A62" s="6"/>
      <c r="B62" s="6"/>
      <c r="C62" s="6"/>
      <c r="D62" s="5" t="s">
        <v>179</v>
      </c>
      <c r="E62" s="6"/>
      <c r="F62" s="6"/>
      <c r="G62" s="6"/>
      <c r="H62" s="6"/>
      <c r="I62" s="6"/>
      <c r="J62" s="6"/>
      <c r="K62" s="6"/>
      <c r="L62" s="6"/>
      <c r="M62" s="6"/>
      <c r="N62" s="97"/>
      <c r="O62" s="339"/>
      <c r="P62" s="340"/>
      <c r="Q62" s="340"/>
      <c r="R62" s="340"/>
      <c r="S62" s="340"/>
      <c r="T62" s="341"/>
    </row>
    <row r="63" spans="1:20" s="4" customFormat="1" ht="15.75" customHeight="1">
      <c r="A63" s="6"/>
      <c r="B63" s="6"/>
      <c r="C63" s="6"/>
      <c r="D63" s="5" t="s">
        <v>180</v>
      </c>
      <c r="E63" s="6"/>
      <c r="F63" s="6"/>
      <c r="G63" s="6"/>
      <c r="H63" s="6"/>
      <c r="I63" s="6"/>
      <c r="J63" s="6"/>
      <c r="K63" s="6"/>
      <c r="L63" s="6"/>
      <c r="M63" s="6"/>
      <c r="N63" s="97"/>
      <c r="O63" s="339"/>
      <c r="P63" s="340"/>
      <c r="Q63" s="340"/>
      <c r="R63" s="340"/>
      <c r="S63" s="340"/>
      <c r="T63" s="341"/>
    </row>
    <row r="64" spans="1:20" s="4" customFormat="1" ht="15.75" customHeight="1">
      <c r="A64" s="6"/>
      <c r="B64" s="6"/>
      <c r="C64" s="6"/>
      <c r="D64" s="6"/>
      <c r="E64" s="6"/>
      <c r="F64" s="6"/>
      <c r="G64" s="6"/>
      <c r="H64" s="6"/>
      <c r="I64" s="6"/>
      <c r="J64" s="6"/>
      <c r="K64" s="6"/>
      <c r="L64" s="6"/>
      <c r="M64" s="6"/>
      <c r="N64" s="97"/>
      <c r="O64" s="339"/>
      <c r="P64" s="340"/>
      <c r="Q64" s="340"/>
      <c r="R64" s="340"/>
      <c r="S64" s="340"/>
      <c r="T64" s="341"/>
    </row>
    <row r="65" spans="1:20" s="4" customFormat="1" ht="15.75" customHeight="1">
      <c r="A65" s="6"/>
      <c r="B65" s="6"/>
      <c r="C65" s="6"/>
      <c r="D65" s="6"/>
      <c r="E65" s="6"/>
      <c r="F65" s="6"/>
      <c r="G65" s="6"/>
      <c r="H65" s="6"/>
      <c r="I65" s="6"/>
      <c r="J65" s="6"/>
      <c r="K65" s="6"/>
      <c r="L65" s="6"/>
      <c r="M65" s="6"/>
      <c r="N65" s="97"/>
      <c r="O65" s="339"/>
      <c r="P65" s="340"/>
      <c r="Q65" s="340"/>
      <c r="R65" s="340"/>
      <c r="S65" s="340"/>
      <c r="T65" s="341"/>
    </row>
    <row r="66" spans="1:20" s="4" customFormat="1" ht="15.75" customHeight="1">
      <c r="A66" s="6"/>
      <c r="B66" s="6"/>
      <c r="C66" s="6"/>
      <c r="D66" s="6"/>
      <c r="E66" s="6"/>
      <c r="F66" s="6"/>
      <c r="G66" s="6"/>
      <c r="H66" s="6"/>
      <c r="I66" s="6"/>
      <c r="J66" s="6"/>
      <c r="K66" s="6"/>
      <c r="L66" s="6"/>
      <c r="M66" s="6"/>
      <c r="N66" s="97"/>
      <c r="O66" s="339"/>
      <c r="P66" s="340"/>
      <c r="Q66" s="340"/>
      <c r="R66" s="340"/>
      <c r="S66" s="340"/>
      <c r="T66" s="341"/>
    </row>
    <row r="67" spans="1:20" s="4" customFormat="1" ht="15.75" customHeight="1">
      <c r="A67" s="6"/>
      <c r="B67" s="6"/>
      <c r="C67" s="6"/>
      <c r="D67" s="6"/>
      <c r="E67" s="6"/>
      <c r="F67" s="6"/>
      <c r="G67" s="6"/>
      <c r="H67" s="6"/>
      <c r="I67" s="6"/>
      <c r="J67" s="6"/>
      <c r="K67" s="6"/>
      <c r="L67" s="6"/>
      <c r="M67" s="6"/>
      <c r="N67" s="97"/>
      <c r="O67" s="339"/>
      <c r="P67" s="340"/>
      <c r="Q67" s="340"/>
      <c r="R67" s="340"/>
      <c r="S67" s="340"/>
      <c r="T67" s="341"/>
    </row>
    <row r="68" spans="1:20" s="4" customFormat="1" ht="15.75" customHeight="1">
      <c r="A68" s="6"/>
      <c r="B68" s="6"/>
      <c r="C68" s="6"/>
      <c r="D68" s="6"/>
      <c r="E68" s="6"/>
      <c r="F68" s="6"/>
      <c r="G68" s="6"/>
      <c r="H68" s="6"/>
      <c r="I68" s="6"/>
      <c r="J68" s="6"/>
      <c r="K68" s="6"/>
      <c r="L68" s="6"/>
      <c r="M68" s="6"/>
      <c r="N68" s="97"/>
      <c r="O68" s="339"/>
      <c r="P68" s="340"/>
      <c r="Q68" s="340"/>
      <c r="R68" s="340"/>
      <c r="S68" s="340"/>
      <c r="T68" s="341"/>
    </row>
    <row r="69" spans="1:20" s="4" customFormat="1" ht="15.75" customHeight="1">
      <c r="A69" s="6"/>
      <c r="B69" s="6"/>
      <c r="C69" s="6"/>
      <c r="D69" s="6"/>
      <c r="E69" s="6"/>
      <c r="F69" s="6"/>
      <c r="G69" s="6"/>
      <c r="H69" s="6"/>
      <c r="I69" s="6"/>
      <c r="J69" s="6"/>
      <c r="K69" s="6"/>
      <c r="L69" s="6"/>
      <c r="M69" s="6"/>
      <c r="N69" s="97"/>
      <c r="O69" s="339"/>
      <c r="P69" s="340"/>
      <c r="Q69" s="340"/>
      <c r="R69" s="340"/>
      <c r="S69" s="340"/>
      <c r="T69" s="341"/>
    </row>
    <row r="70" spans="1:20" s="4" customFormat="1" ht="15.75" customHeight="1">
      <c r="A70" s="6"/>
      <c r="B70" s="6"/>
      <c r="C70" s="6"/>
      <c r="D70" s="6"/>
      <c r="E70" s="6"/>
      <c r="F70" s="6"/>
      <c r="G70" s="6"/>
      <c r="H70" s="6"/>
      <c r="I70" s="6"/>
      <c r="J70" s="6"/>
      <c r="K70" s="6"/>
      <c r="L70" s="6"/>
      <c r="M70" s="6"/>
      <c r="N70" s="97"/>
      <c r="O70" s="339"/>
      <c r="P70" s="340"/>
      <c r="Q70" s="340"/>
      <c r="R70" s="340"/>
      <c r="S70" s="340"/>
      <c r="T70" s="341"/>
    </row>
    <row r="71" spans="1:20" s="4" customFormat="1" ht="15.75" customHeight="1">
      <c r="A71" s="6"/>
      <c r="B71" s="6"/>
      <c r="C71" s="6"/>
      <c r="D71" s="6"/>
      <c r="E71" s="6"/>
      <c r="F71" s="6"/>
      <c r="G71" s="6"/>
      <c r="H71" s="6"/>
      <c r="I71" s="6"/>
      <c r="J71" s="6"/>
      <c r="K71" s="6"/>
      <c r="L71" s="6"/>
      <c r="M71" s="6"/>
      <c r="N71" s="97"/>
      <c r="O71" s="339"/>
      <c r="P71" s="340"/>
      <c r="Q71" s="340"/>
      <c r="R71" s="340"/>
      <c r="S71" s="340"/>
      <c r="T71" s="341"/>
    </row>
    <row r="72" spans="1:20" s="4" customFormat="1" ht="15.75" customHeight="1">
      <c r="A72" s="6"/>
      <c r="B72" s="6"/>
      <c r="C72" s="6"/>
      <c r="D72" s="6"/>
      <c r="E72" s="6"/>
      <c r="F72" s="6"/>
      <c r="G72" s="6"/>
      <c r="H72" s="6"/>
      <c r="I72" s="6"/>
      <c r="J72" s="6"/>
      <c r="K72" s="6"/>
      <c r="L72" s="6"/>
      <c r="M72" s="6"/>
      <c r="N72" s="97"/>
      <c r="O72" s="339"/>
      <c r="P72" s="340"/>
      <c r="Q72" s="340"/>
      <c r="R72" s="340"/>
      <c r="S72" s="340"/>
      <c r="T72" s="341"/>
    </row>
    <row r="73" spans="1:20" s="4" customFormat="1" ht="15.75" customHeight="1">
      <c r="A73" s="6"/>
      <c r="B73" s="6"/>
      <c r="C73" s="6"/>
      <c r="D73" s="6"/>
      <c r="E73" s="6"/>
      <c r="F73" s="6"/>
      <c r="G73" s="6"/>
      <c r="H73" s="6"/>
      <c r="I73" s="6"/>
      <c r="J73" s="6"/>
      <c r="K73" s="6"/>
      <c r="L73" s="6"/>
      <c r="M73" s="6"/>
      <c r="N73" s="97"/>
      <c r="O73" s="339"/>
      <c r="P73" s="340"/>
      <c r="Q73" s="340"/>
      <c r="R73" s="340"/>
      <c r="S73" s="340"/>
      <c r="T73" s="341"/>
    </row>
    <row r="74" spans="1:20" s="4" customFormat="1" ht="15.75" customHeight="1">
      <c r="A74" s="6"/>
      <c r="B74" s="6"/>
      <c r="C74" s="6"/>
      <c r="D74" s="6"/>
      <c r="E74" s="6"/>
      <c r="F74" s="6"/>
      <c r="G74" s="6"/>
      <c r="H74" s="6"/>
      <c r="I74" s="6"/>
      <c r="J74" s="6"/>
      <c r="K74" s="6"/>
      <c r="L74" s="6"/>
      <c r="M74" s="6"/>
      <c r="N74" s="97"/>
      <c r="O74" s="339"/>
      <c r="P74" s="340"/>
      <c r="Q74" s="340"/>
      <c r="R74" s="340"/>
      <c r="S74" s="340"/>
      <c r="T74" s="341"/>
    </row>
    <row r="75" spans="1:20" s="4" customFormat="1" ht="15.75" customHeight="1">
      <c r="A75" s="6"/>
      <c r="B75" s="6"/>
      <c r="C75" s="6"/>
      <c r="D75" s="6"/>
      <c r="E75" s="6"/>
      <c r="F75" s="6"/>
      <c r="G75" s="6"/>
      <c r="H75" s="6"/>
      <c r="I75" s="6"/>
      <c r="J75" s="6"/>
      <c r="K75" s="6"/>
      <c r="L75" s="6"/>
      <c r="M75" s="6"/>
      <c r="N75" s="97"/>
      <c r="O75" s="339"/>
      <c r="P75" s="340"/>
      <c r="Q75" s="340"/>
      <c r="R75" s="340"/>
      <c r="S75" s="340"/>
      <c r="T75" s="341"/>
    </row>
    <row r="76" spans="1:20" s="4" customFormat="1" ht="15.75" customHeight="1">
      <c r="A76" s="6"/>
      <c r="B76" s="6"/>
      <c r="C76" s="6"/>
      <c r="D76" s="6"/>
      <c r="E76" s="6"/>
      <c r="F76" s="6"/>
      <c r="G76" s="6"/>
      <c r="H76" s="6"/>
      <c r="I76" s="6"/>
      <c r="J76" s="6"/>
      <c r="K76" s="6"/>
      <c r="L76" s="6"/>
      <c r="M76" s="6"/>
      <c r="N76" s="97"/>
      <c r="O76" s="339"/>
      <c r="P76" s="340"/>
      <c r="Q76" s="340"/>
      <c r="R76" s="340"/>
      <c r="S76" s="340"/>
      <c r="T76" s="341"/>
    </row>
    <row r="77" spans="1:20" s="4" customFormat="1" ht="15.75" customHeight="1">
      <c r="A77" s="6"/>
      <c r="B77" s="6"/>
      <c r="C77" s="6"/>
      <c r="D77" s="6"/>
      <c r="E77" s="6"/>
      <c r="F77" s="6"/>
      <c r="G77" s="6"/>
      <c r="H77" s="6"/>
      <c r="I77" s="6"/>
      <c r="J77" s="6"/>
      <c r="K77" s="6"/>
      <c r="L77" s="6"/>
      <c r="M77" s="6"/>
      <c r="N77" s="97"/>
      <c r="O77" s="339"/>
      <c r="P77" s="340"/>
      <c r="Q77" s="340"/>
      <c r="R77" s="340"/>
      <c r="S77" s="340"/>
      <c r="T77" s="341"/>
    </row>
    <row r="78" spans="1:20" s="4" customFormat="1" ht="15.75" customHeight="1">
      <c r="A78" s="6"/>
      <c r="B78" s="6"/>
      <c r="C78" s="6"/>
      <c r="D78" s="6"/>
      <c r="E78" s="6"/>
      <c r="F78" s="6"/>
      <c r="G78" s="6"/>
      <c r="H78" s="6"/>
      <c r="I78" s="6"/>
      <c r="J78" s="6"/>
      <c r="K78" s="6"/>
      <c r="L78" s="6"/>
      <c r="M78" s="6"/>
      <c r="N78" s="97"/>
      <c r="O78" s="339"/>
      <c r="P78" s="340"/>
      <c r="Q78" s="340"/>
      <c r="R78" s="340"/>
      <c r="S78" s="340"/>
      <c r="T78" s="341"/>
    </row>
    <row r="79" spans="1:20" s="4" customFormat="1" ht="15.75" customHeight="1">
      <c r="A79" s="6"/>
      <c r="B79" s="6"/>
      <c r="C79" s="6"/>
      <c r="D79" s="6"/>
      <c r="E79" s="6"/>
      <c r="F79" s="6"/>
      <c r="G79" s="6"/>
      <c r="H79" s="6"/>
      <c r="I79" s="6"/>
      <c r="J79" s="6"/>
      <c r="K79" s="6"/>
      <c r="L79" s="6"/>
      <c r="M79" s="6"/>
      <c r="N79" s="97"/>
      <c r="O79" s="339"/>
      <c r="P79" s="340"/>
      <c r="Q79" s="340"/>
      <c r="R79" s="340"/>
      <c r="S79" s="340"/>
      <c r="T79" s="341"/>
    </row>
    <row r="80" spans="1:20" s="4" customFormat="1" ht="15.75" customHeight="1">
      <c r="A80" s="6"/>
      <c r="B80" s="6"/>
      <c r="C80" s="6"/>
      <c r="D80" s="6"/>
      <c r="E80" s="6"/>
      <c r="F80" s="6"/>
      <c r="G80" s="6"/>
      <c r="H80" s="6"/>
      <c r="I80" s="6"/>
      <c r="J80" s="6"/>
      <c r="K80" s="6"/>
      <c r="L80" s="6"/>
      <c r="M80" s="6"/>
      <c r="N80" s="97"/>
      <c r="O80" s="339"/>
      <c r="P80" s="340"/>
      <c r="Q80" s="340"/>
      <c r="R80" s="340"/>
      <c r="S80" s="340"/>
      <c r="T80" s="341"/>
    </row>
    <row r="81" spans="1:20" s="4" customFormat="1" ht="15.75" customHeight="1">
      <c r="A81" s="6"/>
      <c r="B81" s="6"/>
      <c r="C81" s="6"/>
      <c r="D81" s="6"/>
      <c r="E81" s="6"/>
      <c r="F81" s="6"/>
      <c r="G81" s="6"/>
      <c r="H81" s="6"/>
      <c r="I81" s="6"/>
      <c r="J81" s="6"/>
      <c r="K81" s="6"/>
      <c r="L81" s="6"/>
      <c r="M81" s="6"/>
      <c r="N81" s="97"/>
      <c r="O81" s="339"/>
      <c r="P81" s="340"/>
      <c r="Q81" s="340"/>
      <c r="R81" s="340"/>
      <c r="S81" s="340"/>
      <c r="T81" s="341"/>
    </row>
    <row r="82" spans="1:20" s="4" customFormat="1" ht="15.75" customHeight="1">
      <c r="A82" s="6"/>
      <c r="B82" s="6"/>
      <c r="C82" s="6"/>
      <c r="D82" s="6"/>
      <c r="E82" s="6"/>
      <c r="F82" s="6"/>
      <c r="G82" s="6"/>
      <c r="H82" s="6"/>
      <c r="I82" s="6"/>
      <c r="J82" s="6"/>
      <c r="K82" s="6"/>
      <c r="L82" s="6"/>
      <c r="M82" s="6"/>
      <c r="N82" s="97"/>
      <c r="O82" s="339"/>
      <c r="P82" s="340"/>
      <c r="Q82" s="340"/>
      <c r="R82" s="340"/>
      <c r="S82" s="340"/>
      <c r="T82" s="341"/>
    </row>
    <row r="83" spans="1:20" s="4" customFormat="1" ht="15.75" customHeight="1">
      <c r="A83" s="6"/>
      <c r="B83" s="6"/>
      <c r="C83" s="6"/>
      <c r="D83" s="6"/>
      <c r="E83" s="6"/>
      <c r="F83" s="6"/>
      <c r="G83" s="6"/>
      <c r="H83" s="6"/>
      <c r="I83" s="6"/>
      <c r="J83" s="6"/>
      <c r="K83" s="6"/>
      <c r="L83" s="6"/>
      <c r="M83" s="6"/>
      <c r="N83" s="97"/>
      <c r="O83" s="339"/>
      <c r="P83" s="340"/>
      <c r="Q83" s="340"/>
      <c r="R83" s="340"/>
      <c r="S83" s="340"/>
      <c r="T83" s="341"/>
    </row>
    <row r="84" spans="1:20" s="4" customFormat="1" ht="15.75" customHeight="1">
      <c r="A84" s="6"/>
      <c r="B84" s="6"/>
      <c r="C84" s="6"/>
      <c r="D84" s="6"/>
      <c r="E84" s="6"/>
      <c r="F84" s="6"/>
      <c r="G84" s="6"/>
      <c r="H84" s="6"/>
      <c r="I84" s="6"/>
      <c r="J84" s="6"/>
      <c r="K84" s="6"/>
      <c r="L84" s="6"/>
      <c r="M84" s="6"/>
      <c r="N84" s="97"/>
      <c r="O84" s="339"/>
      <c r="P84" s="340"/>
      <c r="Q84" s="340"/>
      <c r="R84" s="340"/>
      <c r="S84" s="340"/>
      <c r="T84" s="341"/>
    </row>
    <row r="85" spans="1:20" s="4" customFormat="1" ht="15.75" customHeight="1">
      <c r="A85" s="6"/>
      <c r="B85" s="6"/>
      <c r="C85" s="6"/>
      <c r="D85" s="6"/>
      <c r="E85" s="6"/>
      <c r="F85" s="6"/>
      <c r="G85" s="6"/>
      <c r="H85" s="6"/>
      <c r="I85" s="6"/>
      <c r="J85" s="6"/>
      <c r="K85" s="6"/>
      <c r="L85" s="6"/>
      <c r="M85" s="6"/>
      <c r="N85" s="97"/>
      <c r="O85" s="339"/>
      <c r="P85" s="340"/>
      <c r="Q85" s="340"/>
      <c r="R85" s="340"/>
      <c r="S85" s="340"/>
      <c r="T85" s="341"/>
    </row>
    <row r="86" spans="1:20" s="4" customFormat="1" ht="15.75" customHeight="1">
      <c r="A86" s="6"/>
      <c r="B86" s="6"/>
      <c r="C86" s="6"/>
      <c r="D86" s="6"/>
      <c r="E86" s="6"/>
      <c r="F86" s="6"/>
      <c r="G86" s="6"/>
      <c r="H86" s="6"/>
      <c r="I86" s="6"/>
      <c r="J86" s="6"/>
      <c r="K86" s="6"/>
      <c r="L86" s="6"/>
      <c r="M86" s="6"/>
      <c r="N86" s="97"/>
      <c r="O86" s="339"/>
      <c r="P86" s="340"/>
      <c r="Q86" s="340"/>
      <c r="R86" s="340"/>
      <c r="S86" s="340"/>
      <c r="T86" s="341"/>
    </row>
    <row r="87" spans="1:20" s="4" customFormat="1" ht="15.75" customHeight="1">
      <c r="A87" s="6"/>
      <c r="B87" s="6"/>
      <c r="C87" s="6"/>
      <c r="D87" s="6"/>
      <c r="E87" s="6"/>
      <c r="F87" s="6"/>
      <c r="G87" s="6"/>
      <c r="H87" s="6"/>
      <c r="I87" s="6"/>
      <c r="J87" s="6"/>
      <c r="K87" s="6"/>
      <c r="L87" s="6"/>
      <c r="M87" s="6"/>
      <c r="N87" s="97"/>
      <c r="O87" s="339"/>
      <c r="P87" s="340"/>
      <c r="Q87" s="340"/>
      <c r="R87" s="340"/>
      <c r="S87" s="340"/>
      <c r="T87" s="341"/>
    </row>
    <row r="88" spans="1:20" s="4" customFormat="1" ht="15.75" customHeight="1">
      <c r="A88" s="6"/>
      <c r="B88" s="6"/>
      <c r="C88" s="6"/>
      <c r="D88" s="6"/>
      <c r="E88" s="6"/>
      <c r="F88" s="6"/>
      <c r="G88" s="6"/>
      <c r="H88" s="6"/>
      <c r="I88" s="6"/>
      <c r="J88" s="6"/>
      <c r="K88" s="6"/>
      <c r="L88" s="6"/>
      <c r="M88" s="6"/>
      <c r="N88" s="97"/>
      <c r="O88" s="339"/>
      <c r="P88" s="340"/>
      <c r="Q88" s="340"/>
      <c r="R88" s="340"/>
      <c r="S88" s="340"/>
      <c r="T88" s="341"/>
    </row>
    <row r="89" spans="1:20" s="4" customFormat="1" ht="15.75" customHeight="1">
      <c r="A89" s="6"/>
      <c r="B89" s="6"/>
      <c r="C89" s="6"/>
      <c r="D89" s="6"/>
      <c r="E89" s="6"/>
      <c r="F89" s="6"/>
      <c r="G89" s="6"/>
      <c r="H89" s="6"/>
      <c r="I89" s="6"/>
      <c r="J89" s="6"/>
      <c r="K89" s="6"/>
      <c r="L89" s="6"/>
      <c r="M89" s="6"/>
      <c r="N89" s="97"/>
      <c r="O89" s="339"/>
      <c r="P89" s="340"/>
      <c r="Q89" s="340"/>
      <c r="R89" s="340"/>
      <c r="S89" s="340"/>
      <c r="T89" s="341"/>
    </row>
    <row r="90" spans="1:20" s="4" customFormat="1" ht="15.75" customHeight="1">
      <c r="A90" s="6"/>
      <c r="B90" s="6"/>
      <c r="C90" s="6"/>
      <c r="D90" s="6"/>
      <c r="E90" s="6"/>
      <c r="F90" s="6"/>
      <c r="G90" s="6"/>
      <c r="H90" s="6"/>
      <c r="I90" s="6"/>
      <c r="J90" s="6"/>
      <c r="K90" s="6"/>
      <c r="L90" s="6"/>
      <c r="M90" s="6"/>
      <c r="N90" s="97"/>
      <c r="O90" s="339"/>
      <c r="P90" s="340"/>
      <c r="Q90" s="340"/>
      <c r="R90" s="340"/>
      <c r="S90" s="340"/>
      <c r="T90" s="341"/>
    </row>
    <row r="91" spans="1:20" s="4" customFormat="1" ht="15.75" customHeight="1">
      <c r="A91" s="6"/>
      <c r="B91" s="6"/>
      <c r="C91" s="6"/>
      <c r="D91" s="6"/>
      <c r="E91" s="6"/>
      <c r="F91" s="6"/>
      <c r="G91" s="6"/>
      <c r="H91" s="6"/>
      <c r="I91" s="6"/>
      <c r="J91" s="6"/>
      <c r="K91" s="6"/>
      <c r="L91" s="6"/>
      <c r="M91" s="6"/>
      <c r="N91" s="97"/>
      <c r="O91" s="339"/>
      <c r="P91" s="340"/>
      <c r="Q91" s="340"/>
      <c r="R91" s="340"/>
      <c r="S91" s="340"/>
      <c r="T91" s="341"/>
    </row>
    <row r="92" spans="1:20" s="4" customFormat="1" ht="15.75" customHeight="1">
      <c r="A92" s="6"/>
      <c r="B92" s="6"/>
      <c r="C92" s="6"/>
      <c r="D92" s="6"/>
      <c r="E92" s="6"/>
      <c r="F92" s="6"/>
      <c r="G92" s="6"/>
      <c r="H92" s="6"/>
      <c r="I92" s="6"/>
      <c r="J92" s="6"/>
      <c r="K92" s="6"/>
      <c r="L92" s="6"/>
      <c r="M92" s="6"/>
      <c r="N92" s="97"/>
      <c r="O92" s="339"/>
      <c r="P92" s="340"/>
      <c r="Q92" s="340"/>
      <c r="R92" s="340"/>
      <c r="S92" s="340"/>
      <c r="T92" s="341"/>
    </row>
    <row r="93" spans="1:20" s="4" customFormat="1" ht="15.75" customHeight="1">
      <c r="A93" s="6"/>
      <c r="B93" s="6"/>
      <c r="C93" s="6"/>
      <c r="D93" s="6"/>
      <c r="E93" s="6"/>
      <c r="F93" s="6"/>
      <c r="G93" s="6"/>
      <c r="H93" s="6"/>
      <c r="I93" s="6"/>
      <c r="J93" s="6"/>
      <c r="K93" s="6"/>
      <c r="L93" s="6"/>
      <c r="M93" s="6"/>
      <c r="N93" s="97"/>
      <c r="O93" s="339"/>
      <c r="P93" s="340"/>
      <c r="Q93" s="340"/>
      <c r="R93" s="340"/>
      <c r="S93" s="340"/>
      <c r="T93" s="341"/>
    </row>
    <row r="94" spans="1:20" s="4" customFormat="1" ht="15.75" customHeight="1">
      <c r="A94" s="6"/>
      <c r="B94" s="6"/>
      <c r="C94" s="6"/>
      <c r="D94" s="6"/>
      <c r="E94" s="6"/>
      <c r="F94" s="6"/>
      <c r="G94" s="6"/>
      <c r="H94" s="6"/>
      <c r="I94" s="6"/>
      <c r="J94" s="6"/>
      <c r="K94" s="6"/>
      <c r="L94" s="6"/>
      <c r="M94" s="6"/>
      <c r="N94" s="97"/>
      <c r="O94" s="339"/>
      <c r="P94" s="340"/>
      <c r="Q94" s="340"/>
      <c r="R94" s="340"/>
      <c r="S94" s="340"/>
      <c r="T94" s="341"/>
    </row>
    <row r="95" spans="1:20" s="4" customFormat="1" ht="15.75" customHeight="1">
      <c r="A95" s="6"/>
      <c r="B95" s="6"/>
      <c r="C95" s="6"/>
      <c r="D95" s="6"/>
      <c r="E95" s="6"/>
      <c r="F95" s="6"/>
      <c r="G95" s="6"/>
      <c r="H95" s="6"/>
      <c r="I95" s="6"/>
      <c r="J95" s="6"/>
      <c r="K95" s="6"/>
      <c r="L95" s="6"/>
      <c r="M95" s="6"/>
      <c r="N95" s="97"/>
      <c r="O95" s="339"/>
      <c r="P95" s="340"/>
      <c r="Q95" s="340"/>
      <c r="R95" s="340"/>
      <c r="S95" s="340"/>
      <c r="T95" s="341"/>
    </row>
    <row r="96" spans="1:20" s="4" customFormat="1" ht="16.5" customHeight="1" thickBot="1">
      <c r="A96" s="8" t="s">
        <v>255</v>
      </c>
      <c r="B96" s="9"/>
      <c r="C96" s="9"/>
      <c r="D96" s="9"/>
      <c r="E96" s="9"/>
      <c r="F96" s="9"/>
      <c r="G96" s="9"/>
      <c r="H96" s="9"/>
      <c r="I96" s="9"/>
      <c r="J96" s="9"/>
      <c r="K96" s="9"/>
      <c r="L96" s="9"/>
      <c r="M96" s="9"/>
      <c r="N96" s="9"/>
      <c r="O96" s="339"/>
      <c r="P96" s="340"/>
      <c r="Q96" s="340"/>
      <c r="R96" s="340"/>
      <c r="S96" s="340"/>
      <c r="T96" s="341"/>
    </row>
    <row r="97" spans="1:21">
      <c r="A97" t="s">
        <v>192</v>
      </c>
      <c r="B97" t="s">
        <v>39</v>
      </c>
      <c r="C97" t="s">
        <v>243</v>
      </c>
      <c r="D97" t="s">
        <v>244</v>
      </c>
      <c r="E97" t="s">
        <v>69</v>
      </c>
      <c r="F97" t="s">
        <v>187</v>
      </c>
      <c r="G97" t="s">
        <v>209</v>
      </c>
      <c r="H97" t="s">
        <v>92</v>
      </c>
      <c r="I97" s="13">
        <v>45904</v>
      </c>
      <c r="J97">
        <v>1</v>
      </c>
      <c r="K97">
        <v>880</v>
      </c>
      <c r="L97" s="14">
        <v>45931</v>
      </c>
      <c r="M97" t="s">
        <v>196</v>
      </c>
      <c r="N97"/>
      <c r="O97" s="339"/>
      <c r="P97" s="340"/>
      <c r="Q97" s="340"/>
      <c r="R97" s="340"/>
      <c r="S97" s="340"/>
      <c r="T97" s="341"/>
    </row>
    <row r="98" spans="1:21">
      <c r="A98" t="s">
        <v>189</v>
      </c>
      <c r="B98" t="s">
        <v>39</v>
      </c>
      <c r="C98" t="s">
        <v>118</v>
      </c>
      <c r="D98" t="s">
        <v>133</v>
      </c>
      <c r="E98" t="s">
        <v>71</v>
      </c>
      <c r="F98" t="s">
        <v>75</v>
      </c>
      <c r="G98" t="s">
        <v>87</v>
      </c>
      <c r="H98" t="s">
        <v>93</v>
      </c>
      <c r="I98" s="13">
        <v>45841</v>
      </c>
      <c r="J98">
        <v>1</v>
      </c>
      <c r="K98">
        <v>780</v>
      </c>
      <c r="L98" s="14">
        <v>45931</v>
      </c>
      <c r="M98" t="s">
        <v>195</v>
      </c>
      <c r="N98"/>
      <c r="O98" s="339"/>
      <c r="P98" s="340"/>
      <c r="Q98" s="340"/>
      <c r="R98" s="340"/>
      <c r="S98" s="340"/>
      <c r="T98" s="341"/>
      <c r="U98" s="95"/>
    </row>
    <row r="99" spans="1:21">
      <c r="A99" t="s">
        <v>188</v>
      </c>
      <c r="B99" t="s">
        <v>39</v>
      </c>
      <c r="C99" t="s">
        <v>118</v>
      </c>
      <c r="D99" t="s">
        <v>126</v>
      </c>
      <c r="E99" t="s">
        <v>71</v>
      </c>
      <c r="F99" t="s">
        <v>75</v>
      </c>
      <c r="G99" t="s">
        <v>88</v>
      </c>
      <c r="H99" t="s">
        <v>93</v>
      </c>
      <c r="I99" s="13">
        <v>45874</v>
      </c>
      <c r="J99">
        <v>1</v>
      </c>
      <c r="K99">
        <v>880</v>
      </c>
      <c r="L99" s="14">
        <v>45931</v>
      </c>
      <c r="M99" t="s">
        <v>195</v>
      </c>
      <c r="N99"/>
      <c r="O99" s="339"/>
      <c r="P99" s="340"/>
      <c r="Q99" s="340"/>
      <c r="R99" s="340"/>
      <c r="S99" s="340"/>
      <c r="T99" s="341"/>
      <c r="U99" s="95"/>
    </row>
    <row r="100" spans="1:21">
      <c r="A100" t="s">
        <v>193</v>
      </c>
      <c r="B100" t="s">
        <v>39</v>
      </c>
      <c r="C100" t="s">
        <v>118</v>
      </c>
      <c r="D100" t="s">
        <v>202</v>
      </c>
      <c r="E100" t="s">
        <v>71</v>
      </c>
      <c r="F100" t="s">
        <v>75</v>
      </c>
      <c r="G100" t="s">
        <v>85</v>
      </c>
      <c r="H100" t="s">
        <v>93</v>
      </c>
      <c r="I100" s="13">
        <v>45841</v>
      </c>
      <c r="J100">
        <v>1</v>
      </c>
      <c r="K100">
        <v>1054</v>
      </c>
      <c r="L100" s="14">
        <v>45931</v>
      </c>
      <c r="M100" t="s">
        <v>195</v>
      </c>
      <c r="N100"/>
      <c r="O100" s="339"/>
      <c r="P100" s="340"/>
      <c r="Q100" s="340"/>
      <c r="R100" s="340"/>
      <c r="S100" s="340"/>
      <c r="T100" s="341"/>
      <c r="U100" s="95"/>
    </row>
    <row r="101" spans="1:21">
      <c r="A101" t="s">
        <v>193</v>
      </c>
      <c r="B101" t="s">
        <v>39</v>
      </c>
      <c r="C101" t="s">
        <v>118</v>
      </c>
      <c r="D101" t="s">
        <v>133</v>
      </c>
      <c r="E101" t="s">
        <v>69</v>
      </c>
      <c r="F101" t="s">
        <v>75</v>
      </c>
      <c r="G101" t="s">
        <v>87</v>
      </c>
      <c r="H101" t="s">
        <v>93</v>
      </c>
      <c r="I101" s="13">
        <v>45904</v>
      </c>
      <c r="J101">
        <v>1</v>
      </c>
      <c r="K101">
        <v>833</v>
      </c>
      <c r="L101" s="14">
        <v>45931</v>
      </c>
      <c r="M101" t="s">
        <v>195</v>
      </c>
      <c r="N101" t="s">
        <v>95</v>
      </c>
      <c r="O101" s="339"/>
      <c r="P101" s="340"/>
      <c r="Q101" s="340"/>
      <c r="R101" s="340"/>
      <c r="S101" s="340"/>
      <c r="T101" s="341"/>
      <c r="U101" s="95"/>
    </row>
    <row r="102" spans="1:21">
      <c r="A102" t="s">
        <v>188</v>
      </c>
      <c r="B102" t="s">
        <v>39</v>
      </c>
      <c r="C102" t="s">
        <v>118</v>
      </c>
      <c r="D102" t="s">
        <v>126</v>
      </c>
      <c r="E102" t="s">
        <v>69</v>
      </c>
      <c r="F102" t="s">
        <v>75</v>
      </c>
      <c r="G102" t="s">
        <v>88</v>
      </c>
      <c r="H102" t="s">
        <v>93</v>
      </c>
      <c r="I102" s="13">
        <v>45904</v>
      </c>
      <c r="J102">
        <v>1</v>
      </c>
      <c r="K102">
        <v>713</v>
      </c>
      <c r="L102" s="14">
        <v>45931</v>
      </c>
      <c r="M102" t="s">
        <v>195</v>
      </c>
      <c r="N102" t="s">
        <v>95</v>
      </c>
      <c r="O102" s="339"/>
      <c r="P102" s="340"/>
      <c r="Q102" s="340"/>
      <c r="R102" s="340"/>
      <c r="S102" s="340"/>
      <c r="T102" s="341"/>
      <c r="U102" s="95"/>
    </row>
    <row r="103" spans="1:21">
      <c r="A103" t="s">
        <v>192</v>
      </c>
      <c r="B103" t="s">
        <v>39</v>
      </c>
      <c r="C103" t="s">
        <v>118</v>
      </c>
      <c r="D103" t="s">
        <v>133</v>
      </c>
      <c r="E103" t="s">
        <v>71</v>
      </c>
      <c r="F103" t="s">
        <v>75</v>
      </c>
      <c r="G103" t="s">
        <v>87</v>
      </c>
      <c r="H103" t="s">
        <v>92</v>
      </c>
      <c r="I103" s="13">
        <v>45874</v>
      </c>
      <c r="J103">
        <v>1</v>
      </c>
      <c r="K103">
        <v>980</v>
      </c>
      <c r="L103" s="14">
        <v>45931</v>
      </c>
      <c r="M103" t="s">
        <v>195</v>
      </c>
      <c r="N103"/>
      <c r="O103" s="339"/>
      <c r="P103" s="340"/>
      <c r="Q103" s="340"/>
      <c r="R103" s="340"/>
      <c r="S103" s="340"/>
      <c r="T103" s="341"/>
      <c r="U103" s="95"/>
    </row>
    <row r="104" spans="1:21" ht="16.5" thickBot="1">
      <c r="A104" t="s">
        <v>189</v>
      </c>
      <c r="B104" t="s">
        <v>39</v>
      </c>
      <c r="C104" t="s">
        <v>118</v>
      </c>
      <c r="D104" t="s">
        <v>133</v>
      </c>
      <c r="E104" t="s">
        <v>71</v>
      </c>
      <c r="F104" t="s">
        <v>75</v>
      </c>
      <c r="G104" t="s">
        <v>87</v>
      </c>
      <c r="H104" t="s">
        <v>92</v>
      </c>
      <c r="I104" s="13">
        <v>45841</v>
      </c>
      <c r="J104">
        <v>1</v>
      </c>
      <c r="K104">
        <v>780</v>
      </c>
      <c r="L104" s="14">
        <v>45931</v>
      </c>
      <c r="M104" t="s">
        <v>195</v>
      </c>
      <c r="N104"/>
      <c r="O104" s="342"/>
      <c r="P104" s="343"/>
      <c r="Q104" s="343"/>
      <c r="R104" s="343"/>
      <c r="S104" s="343"/>
      <c r="T104" s="344"/>
      <c r="U104" s="95"/>
    </row>
    <row r="105" spans="1:21">
      <c r="A105" t="s">
        <v>191</v>
      </c>
      <c r="B105" t="s">
        <v>39</v>
      </c>
      <c r="C105" t="s">
        <v>230</v>
      </c>
      <c r="D105" t="s">
        <v>239</v>
      </c>
      <c r="E105" t="s">
        <v>69</v>
      </c>
      <c r="F105" t="s">
        <v>75</v>
      </c>
      <c r="G105" t="s">
        <v>88</v>
      </c>
      <c r="H105" t="s">
        <v>93</v>
      </c>
      <c r="I105" s="13">
        <v>45904</v>
      </c>
      <c r="J105">
        <v>1</v>
      </c>
      <c r="K105">
        <v>748</v>
      </c>
      <c r="L105" s="14">
        <v>45931</v>
      </c>
      <c r="M105" t="s">
        <v>195</v>
      </c>
      <c r="N105"/>
      <c r="Q105" s="95"/>
      <c r="R105" s="95"/>
      <c r="S105" s="95"/>
      <c r="T105" s="95"/>
      <c r="U105" s="95"/>
    </row>
    <row r="106" spans="1:21">
      <c r="A106" t="s">
        <v>193</v>
      </c>
      <c r="B106" t="s">
        <v>39</v>
      </c>
      <c r="C106" t="s">
        <v>230</v>
      </c>
      <c r="D106" t="s">
        <v>239</v>
      </c>
      <c r="E106" t="s">
        <v>69</v>
      </c>
      <c r="F106" t="s">
        <v>75</v>
      </c>
      <c r="G106" t="s">
        <v>88</v>
      </c>
      <c r="H106" t="s">
        <v>92</v>
      </c>
      <c r="I106" s="13">
        <v>45904</v>
      </c>
      <c r="J106">
        <v>1</v>
      </c>
      <c r="K106">
        <v>748</v>
      </c>
      <c r="L106" s="14">
        <v>45931</v>
      </c>
      <c r="M106" t="s">
        <v>195</v>
      </c>
      <c r="N106"/>
    </row>
    <row r="107" spans="1:21">
      <c r="A107" t="s">
        <v>191</v>
      </c>
      <c r="B107" t="s">
        <v>39</v>
      </c>
      <c r="C107" t="s">
        <v>230</v>
      </c>
      <c r="D107" t="s">
        <v>239</v>
      </c>
      <c r="E107" t="s">
        <v>69</v>
      </c>
      <c r="F107" t="s">
        <v>75</v>
      </c>
      <c r="G107" t="s">
        <v>88</v>
      </c>
      <c r="H107" t="s">
        <v>92</v>
      </c>
      <c r="I107" s="13">
        <v>45904</v>
      </c>
      <c r="J107">
        <v>1</v>
      </c>
      <c r="K107">
        <v>880</v>
      </c>
      <c r="L107" s="14">
        <v>45931</v>
      </c>
      <c r="M107" t="s">
        <v>195</v>
      </c>
      <c r="N107"/>
    </row>
    <row r="108" spans="1:21">
      <c r="A108" t="s">
        <v>23</v>
      </c>
      <c r="B108" t="s">
        <v>39</v>
      </c>
      <c r="C108" t="s">
        <v>203</v>
      </c>
      <c r="D108" t="s">
        <v>204</v>
      </c>
      <c r="E108" t="s">
        <v>69</v>
      </c>
      <c r="F108" t="s">
        <v>205</v>
      </c>
      <c r="G108" t="s">
        <v>206</v>
      </c>
      <c r="H108" t="s">
        <v>92</v>
      </c>
      <c r="I108" s="13">
        <v>45905</v>
      </c>
      <c r="J108">
        <v>1</v>
      </c>
      <c r="K108">
        <v>845</v>
      </c>
      <c r="L108" s="14">
        <v>45931</v>
      </c>
      <c r="M108" t="s">
        <v>197</v>
      </c>
      <c r="N108" t="s">
        <v>95</v>
      </c>
    </row>
    <row r="109" spans="1:21">
      <c r="A109" t="s">
        <v>23</v>
      </c>
      <c r="B109" t="s">
        <v>39</v>
      </c>
      <c r="C109" t="s">
        <v>203</v>
      </c>
      <c r="D109" t="s">
        <v>204</v>
      </c>
      <c r="E109" t="s">
        <v>69</v>
      </c>
      <c r="F109" t="s">
        <v>205</v>
      </c>
      <c r="G109" t="s">
        <v>206</v>
      </c>
      <c r="H109" t="s">
        <v>92</v>
      </c>
      <c r="I109" s="13">
        <v>45905</v>
      </c>
      <c r="J109">
        <v>1</v>
      </c>
      <c r="K109">
        <v>845</v>
      </c>
      <c r="L109" s="14">
        <v>45931</v>
      </c>
      <c r="M109" t="s">
        <v>197</v>
      </c>
      <c r="N109" t="s">
        <v>95</v>
      </c>
    </row>
    <row r="110" spans="1:21">
      <c r="A110" t="s">
        <v>191</v>
      </c>
      <c r="B110" t="s">
        <v>39</v>
      </c>
      <c r="C110" t="s">
        <v>122</v>
      </c>
      <c r="D110" t="s">
        <v>123</v>
      </c>
      <c r="E110" t="s">
        <v>69</v>
      </c>
      <c r="F110" t="s">
        <v>74</v>
      </c>
      <c r="G110" t="s">
        <v>124</v>
      </c>
      <c r="H110" t="s">
        <v>93</v>
      </c>
      <c r="I110" s="13">
        <v>45904</v>
      </c>
      <c r="J110">
        <v>1</v>
      </c>
      <c r="K110">
        <v>833</v>
      </c>
      <c r="L110" s="14">
        <v>45931</v>
      </c>
      <c r="M110" t="s">
        <v>195</v>
      </c>
      <c r="N110" t="s">
        <v>95</v>
      </c>
    </row>
    <row r="111" spans="1:21">
      <c r="A111" t="s">
        <v>189</v>
      </c>
      <c r="B111" t="s">
        <v>39</v>
      </c>
      <c r="C111" t="s">
        <v>122</v>
      </c>
      <c r="D111" t="s">
        <v>123</v>
      </c>
      <c r="E111" t="s">
        <v>69</v>
      </c>
      <c r="F111" t="s">
        <v>74</v>
      </c>
      <c r="G111" t="s">
        <v>124</v>
      </c>
      <c r="H111" t="s">
        <v>93</v>
      </c>
      <c r="I111" s="13">
        <v>45904</v>
      </c>
      <c r="J111">
        <v>1</v>
      </c>
      <c r="K111">
        <v>992</v>
      </c>
      <c r="L111" s="14">
        <v>45931</v>
      </c>
      <c r="M111" t="s">
        <v>195</v>
      </c>
      <c r="N111" t="s">
        <v>95</v>
      </c>
    </row>
    <row r="112" spans="1:21">
      <c r="A112" t="s">
        <v>192</v>
      </c>
      <c r="B112" t="s">
        <v>39</v>
      </c>
      <c r="C112" t="s">
        <v>122</v>
      </c>
      <c r="D112" t="s">
        <v>207</v>
      </c>
      <c r="E112" t="s">
        <v>69</v>
      </c>
      <c r="F112" t="s">
        <v>74</v>
      </c>
      <c r="G112" t="s">
        <v>124</v>
      </c>
      <c r="H112" t="s">
        <v>92</v>
      </c>
      <c r="I112" s="13">
        <v>45904</v>
      </c>
      <c r="J112">
        <v>1</v>
      </c>
      <c r="K112">
        <v>1340</v>
      </c>
      <c r="L112" s="14">
        <v>45931</v>
      </c>
      <c r="M112" t="s">
        <v>195</v>
      </c>
      <c r="N112"/>
    </row>
    <row r="113" spans="1:14">
      <c r="A113" t="s">
        <v>22</v>
      </c>
      <c r="B113" t="s">
        <v>39</v>
      </c>
      <c r="C113" t="s">
        <v>122</v>
      </c>
      <c r="D113" t="s">
        <v>207</v>
      </c>
      <c r="E113" t="s">
        <v>69</v>
      </c>
      <c r="F113" t="s">
        <v>74</v>
      </c>
      <c r="G113" t="s">
        <v>124</v>
      </c>
      <c r="H113" t="s">
        <v>92</v>
      </c>
      <c r="I113" s="13">
        <v>45904</v>
      </c>
      <c r="J113">
        <v>1</v>
      </c>
      <c r="K113">
        <v>1077</v>
      </c>
      <c r="L113" s="14">
        <v>45931</v>
      </c>
      <c r="M113" t="s">
        <v>195</v>
      </c>
      <c r="N113" t="s">
        <v>95</v>
      </c>
    </row>
    <row r="114" spans="1:14">
      <c r="A114" t="s">
        <v>188</v>
      </c>
      <c r="B114" t="s">
        <v>39</v>
      </c>
      <c r="C114" t="s">
        <v>122</v>
      </c>
      <c r="D114" t="s">
        <v>208</v>
      </c>
      <c r="E114" t="s">
        <v>69</v>
      </c>
      <c r="F114" t="s">
        <v>187</v>
      </c>
      <c r="G114" t="s">
        <v>209</v>
      </c>
      <c r="H114" t="s">
        <v>93</v>
      </c>
      <c r="I114" s="13">
        <v>45904</v>
      </c>
      <c r="J114">
        <v>1</v>
      </c>
      <c r="K114">
        <v>794</v>
      </c>
      <c r="L114" s="14">
        <v>45931</v>
      </c>
      <c r="M114" t="s">
        <v>196</v>
      </c>
      <c r="N114" t="s">
        <v>95</v>
      </c>
    </row>
    <row r="115" spans="1:14">
      <c r="A115" t="s">
        <v>189</v>
      </c>
      <c r="B115" t="s">
        <v>39</v>
      </c>
      <c r="C115" t="s">
        <v>122</v>
      </c>
      <c r="D115" t="s">
        <v>208</v>
      </c>
      <c r="E115" t="s">
        <v>69</v>
      </c>
      <c r="F115" t="s">
        <v>187</v>
      </c>
      <c r="G115" t="s">
        <v>209</v>
      </c>
      <c r="H115" t="s">
        <v>93</v>
      </c>
      <c r="I115" s="13">
        <v>45904</v>
      </c>
      <c r="J115">
        <v>1</v>
      </c>
      <c r="K115">
        <v>1283</v>
      </c>
      <c r="L115" s="14">
        <v>45931</v>
      </c>
      <c r="M115" t="s">
        <v>196</v>
      </c>
      <c r="N115" t="s">
        <v>95</v>
      </c>
    </row>
    <row r="116" spans="1:14">
      <c r="A116" t="s">
        <v>191</v>
      </c>
      <c r="B116" t="s">
        <v>39</v>
      </c>
      <c r="C116" t="s">
        <v>231</v>
      </c>
      <c r="D116" t="s">
        <v>232</v>
      </c>
      <c r="E116" t="s">
        <v>69</v>
      </c>
      <c r="F116" t="s">
        <v>74</v>
      </c>
      <c r="G116" t="s">
        <v>124</v>
      </c>
      <c r="H116" t="s">
        <v>93</v>
      </c>
      <c r="I116" s="13">
        <v>45904</v>
      </c>
      <c r="J116">
        <v>1</v>
      </c>
      <c r="K116">
        <v>748</v>
      </c>
      <c r="L116" s="14">
        <v>45931</v>
      </c>
      <c r="M116" t="s">
        <v>195</v>
      </c>
      <c r="N116"/>
    </row>
    <row r="117" spans="1:14">
      <c r="A117" t="s">
        <v>191</v>
      </c>
      <c r="B117" t="s">
        <v>39</v>
      </c>
      <c r="C117" t="s">
        <v>231</v>
      </c>
      <c r="D117" t="s">
        <v>232</v>
      </c>
      <c r="E117" t="s">
        <v>69</v>
      </c>
      <c r="F117" t="s">
        <v>74</v>
      </c>
      <c r="G117" t="s">
        <v>124</v>
      </c>
      <c r="H117" t="s">
        <v>93</v>
      </c>
      <c r="I117" s="13">
        <v>45904</v>
      </c>
      <c r="J117">
        <v>1</v>
      </c>
      <c r="K117">
        <v>748</v>
      </c>
      <c r="L117" s="14">
        <v>45931</v>
      </c>
      <c r="M117" t="s">
        <v>195</v>
      </c>
      <c r="N117"/>
    </row>
    <row r="118" spans="1:14">
      <c r="A118" t="s">
        <v>23</v>
      </c>
      <c r="B118" t="s">
        <v>39</v>
      </c>
      <c r="C118" t="s">
        <v>134</v>
      </c>
      <c r="D118" t="s">
        <v>135</v>
      </c>
      <c r="E118" t="s">
        <v>72</v>
      </c>
      <c r="F118" t="s">
        <v>74</v>
      </c>
      <c r="G118" t="s">
        <v>124</v>
      </c>
      <c r="H118" t="s">
        <v>93</v>
      </c>
      <c r="I118" s="13">
        <v>45750</v>
      </c>
      <c r="J118">
        <v>1</v>
      </c>
      <c r="K118">
        <v>2023</v>
      </c>
      <c r="L118" s="14">
        <v>45931</v>
      </c>
      <c r="M118" t="s">
        <v>195</v>
      </c>
      <c r="N118" t="s">
        <v>95</v>
      </c>
    </row>
    <row r="119" spans="1:14">
      <c r="A119" t="s">
        <v>188</v>
      </c>
      <c r="B119" t="s">
        <v>39</v>
      </c>
      <c r="C119" t="s">
        <v>210</v>
      </c>
      <c r="D119" t="s">
        <v>211</v>
      </c>
      <c r="E119" t="s">
        <v>69</v>
      </c>
      <c r="F119" t="s">
        <v>205</v>
      </c>
      <c r="G119" t="s">
        <v>212</v>
      </c>
      <c r="H119" t="s">
        <v>93</v>
      </c>
      <c r="I119" s="13">
        <v>45940</v>
      </c>
      <c r="J119">
        <v>1</v>
      </c>
      <c r="K119">
        <v>882</v>
      </c>
      <c r="L119" s="14">
        <v>45931</v>
      </c>
      <c r="M119" t="s">
        <v>197</v>
      </c>
      <c r="N119" t="s">
        <v>95</v>
      </c>
    </row>
    <row r="120" spans="1:14">
      <c r="A120" t="s">
        <v>193</v>
      </c>
      <c r="B120" t="s">
        <v>39</v>
      </c>
      <c r="C120" t="s">
        <v>210</v>
      </c>
      <c r="D120" t="s">
        <v>211</v>
      </c>
      <c r="E120" t="s">
        <v>69</v>
      </c>
      <c r="F120" t="s">
        <v>205</v>
      </c>
      <c r="G120" t="s">
        <v>212</v>
      </c>
      <c r="H120" t="s">
        <v>93</v>
      </c>
      <c r="I120" s="13">
        <v>45940</v>
      </c>
      <c r="J120">
        <v>1</v>
      </c>
      <c r="K120">
        <v>833</v>
      </c>
      <c r="L120" s="14">
        <v>45931</v>
      </c>
      <c r="M120" t="s">
        <v>197</v>
      </c>
      <c r="N120"/>
    </row>
    <row r="121" spans="1:14">
      <c r="A121" t="s">
        <v>189</v>
      </c>
      <c r="B121" t="s">
        <v>39</v>
      </c>
      <c r="C121" t="s">
        <v>210</v>
      </c>
      <c r="D121" t="s">
        <v>211</v>
      </c>
      <c r="E121" t="s">
        <v>69</v>
      </c>
      <c r="F121" t="s">
        <v>205</v>
      </c>
      <c r="G121" t="s">
        <v>212</v>
      </c>
      <c r="H121" t="s">
        <v>92</v>
      </c>
      <c r="I121" s="13">
        <v>45904</v>
      </c>
      <c r="J121">
        <v>1</v>
      </c>
      <c r="K121">
        <v>746</v>
      </c>
      <c r="L121" s="14">
        <v>45931</v>
      </c>
      <c r="M121" t="s">
        <v>197</v>
      </c>
      <c r="N121" t="s">
        <v>95</v>
      </c>
    </row>
    <row r="122" spans="1:14">
      <c r="A122" t="s">
        <v>191</v>
      </c>
      <c r="B122" t="s">
        <v>39</v>
      </c>
      <c r="C122" t="s">
        <v>213</v>
      </c>
      <c r="D122" t="s">
        <v>214</v>
      </c>
      <c r="E122" t="s">
        <v>69</v>
      </c>
      <c r="F122" t="s">
        <v>84</v>
      </c>
      <c r="G122" t="s">
        <v>215</v>
      </c>
      <c r="H122" t="s">
        <v>93</v>
      </c>
      <c r="I122" s="13">
        <v>45904</v>
      </c>
      <c r="J122">
        <v>1</v>
      </c>
      <c r="K122">
        <v>663</v>
      </c>
      <c r="L122" s="14">
        <v>45931</v>
      </c>
      <c r="M122" t="s">
        <v>196</v>
      </c>
      <c r="N122" t="s">
        <v>95</v>
      </c>
    </row>
    <row r="123" spans="1:14">
      <c r="A123" t="s">
        <v>22</v>
      </c>
      <c r="B123" t="s">
        <v>39</v>
      </c>
      <c r="C123" t="s">
        <v>213</v>
      </c>
      <c r="D123" t="s">
        <v>214</v>
      </c>
      <c r="E123" t="s">
        <v>69</v>
      </c>
      <c r="F123" t="s">
        <v>84</v>
      </c>
      <c r="G123" t="s">
        <v>215</v>
      </c>
      <c r="H123" t="s">
        <v>93</v>
      </c>
      <c r="I123" s="13">
        <v>45904</v>
      </c>
      <c r="J123">
        <v>1</v>
      </c>
      <c r="K123">
        <v>627</v>
      </c>
      <c r="L123" s="14">
        <v>45931</v>
      </c>
      <c r="M123" t="s">
        <v>196</v>
      </c>
      <c r="N123" t="s">
        <v>95</v>
      </c>
    </row>
    <row r="124" spans="1:14">
      <c r="A124" t="s">
        <v>191</v>
      </c>
      <c r="B124" t="s">
        <v>39</v>
      </c>
      <c r="C124" t="s">
        <v>213</v>
      </c>
      <c r="D124" t="s">
        <v>214</v>
      </c>
      <c r="E124" t="s">
        <v>71</v>
      </c>
      <c r="F124" t="s">
        <v>84</v>
      </c>
      <c r="G124" t="s">
        <v>215</v>
      </c>
      <c r="H124" t="s">
        <v>93</v>
      </c>
      <c r="I124" s="13">
        <v>45841</v>
      </c>
      <c r="J124">
        <v>1</v>
      </c>
      <c r="K124">
        <v>748</v>
      </c>
      <c r="L124" s="14">
        <v>45931</v>
      </c>
      <c r="M124" t="s">
        <v>196</v>
      </c>
      <c r="N124" t="s">
        <v>95</v>
      </c>
    </row>
    <row r="125" spans="1:14">
      <c r="A125" t="s">
        <v>193</v>
      </c>
      <c r="B125" t="s">
        <v>39</v>
      </c>
      <c r="C125" t="s">
        <v>213</v>
      </c>
      <c r="D125" t="s">
        <v>214</v>
      </c>
      <c r="E125" t="s">
        <v>71</v>
      </c>
      <c r="F125" t="s">
        <v>84</v>
      </c>
      <c r="G125" t="s">
        <v>215</v>
      </c>
      <c r="H125" t="s">
        <v>93</v>
      </c>
      <c r="I125" s="13">
        <v>45841</v>
      </c>
      <c r="J125">
        <v>1</v>
      </c>
      <c r="K125">
        <v>748</v>
      </c>
      <c r="L125" s="14">
        <v>45931</v>
      </c>
      <c r="M125" t="s">
        <v>196</v>
      </c>
      <c r="N125"/>
    </row>
    <row r="126" spans="1:14">
      <c r="A126" t="s">
        <v>188</v>
      </c>
      <c r="B126" t="s">
        <v>39</v>
      </c>
      <c r="C126" t="s">
        <v>213</v>
      </c>
      <c r="D126" t="s">
        <v>214</v>
      </c>
      <c r="E126" t="s">
        <v>71</v>
      </c>
      <c r="F126" t="s">
        <v>84</v>
      </c>
      <c r="G126" t="s">
        <v>215</v>
      </c>
      <c r="H126" t="s">
        <v>93</v>
      </c>
      <c r="I126" s="13">
        <v>45841</v>
      </c>
      <c r="J126">
        <v>1</v>
      </c>
      <c r="K126">
        <v>724</v>
      </c>
      <c r="L126" s="14">
        <v>45931</v>
      </c>
      <c r="M126" t="s">
        <v>196</v>
      </c>
      <c r="N126"/>
    </row>
    <row r="127" spans="1:14">
      <c r="A127" t="s">
        <v>22</v>
      </c>
      <c r="B127" t="s">
        <v>39</v>
      </c>
      <c r="C127" t="s">
        <v>213</v>
      </c>
      <c r="D127" t="s">
        <v>214</v>
      </c>
      <c r="E127" t="s">
        <v>71</v>
      </c>
      <c r="F127" t="s">
        <v>84</v>
      </c>
      <c r="G127" t="s">
        <v>215</v>
      </c>
      <c r="H127" t="s">
        <v>93</v>
      </c>
      <c r="I127" s="13">
        <v>45797</v>
      </c>
      <c r="J127">
        <v>1</v>
      </c>
      <c r="K127">
        <v>880</v>
      </c>
      <c r="L127" s="14">
        <v>45931</v>
      </c>
      <c r="M127" t="s">
        <v>196</v>
      </c>
      <c r="N127"/>
    </row>
    <row r="128" spans="1:14">
      <c r="A128" t="s">
        <v>191</v>
      </c>
      <c r="B128" t="s">
        <v>39</v>
      </c>
      <c r="C128" t="s">
        <v>213</v>
      </c>
      <c r="D128" t="s">
        <v>214</v>
      </c>
      <c r="E128" t="s">
        <v>71</v>
      </c>
      <c r="F128" t="s">
        <v>84</v>
      </c>
      <c r="G128" t="s">
        <v>215</v>
      </c>
      <c r="H128" t="s">
        <v>93</v>
      </c>
      <c r="I128" s="13">
        <v>45874</v>
      </c>
      <c r="J128">
        <v>1</v>
      </c>
      <c r="K128">
        <v>833</v>
      </c>
      <c r="L128" s="14">
        <v>45931</v>
      </c>
      <c r="M128" t="s">
        <v>196</v>
      </c>
      <c r="N128" t="s">
        <v>95</v>
      </c>
    </row>
    <row r="129" spans="1:14">
      <c r="A129" t="s">
        <v>188</v>
      </c>
      <c r="B129" t="s">
        <v>39</v>
      </c>
      <c r="C129" t="s">
        <v>213</v>
      </c>
      <c r="D129" t="s">
        <v>214</v>
      </c>
      <c r="E129" t="s">
        <v>71</v>
      </c>
      <c r="F129" t="s">
        <v>84</v>
      </c>
      <c r="G129" t="s">
        <v>215</v>
      </c>
      <c r="H129" t="s">
        <v>13</v>
      </c>
      <c r="I129" s="13">
        <v>45874</v>
      </c>
      <c r="J129">
        <v>1</v>
      </c>
      <c r="K129">
        <v>926</v>
      </c>
      <c r="L129" s="14">
        <v>45931</v>
      </c>
      <c r="M129" t="s">
        <v>196</v>
      </c>
      <c r="N129" t="s">
        <v>95</v>
      </c>
    </row>
    <row r="130" spans="1:14">
      <c r="A130" t="s">
        <v>191</v>
      </c>
      <c r="B130" t="s">
        <v>39</v>
      </c>
      <c r="C130" t="s">
        <v>213</v>
      </c>
      <c r="D130" t="s">
        <v>214</v>
      </c>
      <c r="E130" t="s">
        <v>71</v>
      </c>
      <c r="F130" t="s">
        <v>84</v>
      </c>
      <c r="G130" t="s">
        <v>215</v>
      </c>
      <c r="H130" t="s">
        <v>13</v>
      </c>
      <c r="I130" s="13">
        <v>45874</v>
      </c>
      <c r="J130">
        <v>1</v>
      </c>
      <c r="K130">
        <v>969</v>
      </c>
      <c r="L130" s="14">
        <v>45931</v>
      </c>
      <c r="M130" t="s">
        <v>196</v>
      </c>
      <c r="N130" t="s">
        <v>95</v>
      </c>
    </row>
    <row r="131" spans="1:14">
      <c r="A131" t="s">
        <v>191</v>
      </c>
      <c r="B131" t="s">
        <v>39</v>
      </c>
      <c r="C131" t="s">
        <v>213</v>
      </c>
      <c r="D131" t="s">
        <v>214</v>
      </c>
      <c r="E131" t="s">
        <v>69</v>
      </c>
      <c r="F131" t="s">
        <v>84</v>
      </c>
      <c r="G131" t="s">
        <v>215</v>
      </c>
      <c r="H131" t="s">
        <v>93</v>
      </c>
      <c r="I131" s="13">
        <v>45904</v>
      </c>
      <c r="J131">
        <v>1</v>
      </c>
      <c r="K131">
        <v>748</v>
      </c>
      <c r="L131" s="14">
        <v>45931</v>
      </c>
      <c r="M131" t="s">
        <v>196</v>
      </c>
      <c r="N131" t="s">
        <v>95</v>
      </c>
    </row>
    <row r="132" spans="1:14">
      <c r="A132" t="s">
        <v>23</v>
      </c>
      <c r="B132" t="s">
        <v>39</v>
      </c>
      <c r="C132" t="s">
        <v>213</v>
      </c>
      <c r="D132" t="s">
        <v>214</v>
      </c>
      <c r="E132" t="s">
        <v>69</v>
      </c>
      <c r="F132" t="s">
        <v>84</v>
      </c>
      <c r="G132" t="s">
        <v>215</v>
      </c>
      <c r="H132" t="s">
        <v>92</v>
      </c>
      <c r="I132" s="13">
        <v>45904</v>
      </c>
      <c r="J132">
        <v>1</v>
      </c>
      <c r="K132">
        <v>980</v>
      </c>
      <c r="L132" s="14">
        <v>45931</v>
      </c>
      <c r="M132" t="s">
        <v>196</v>
      </c>
      <c r="N132"/>
    </row>
    <row r="133" spans="1:14">
      <c r="A133" t="s">
        <v>188</v>
      </c>
      <c r="B133" t="s">
        <v>39</v>
      </c>
      <c r="C133" t="s">
        <v>213</v>
      </c>
      <c r="D133" t="s">
        <v>214</v>
      </c>
      <c r="E133" t="s">
        <v>69</v>
      </c>
      <c r="F133" t="s">
        <v>84</v>
      </c>
      <c r="G133" t="s">
        <v>215</v>
      </c>
      <c r="H133" t="s">
        <v>92</v>
      </c>
      <c r="I133" s="13">
        <v>45904</v>
      </c>
      <c r="J133">
        <v>1</v>
      </c>
      <c r="K133">
        <v>713</v>
      </c>
      <c r="L133" s="14">
        <v>45931</v>
      </c>
      <c r="M133" t="s">
        <v>196</v>
      </c>
      <c r="N133" t="s">
        <v>95</v>
      </c>
    </row>
    <row r="134" spans="1:14">
      <c r="A134" t="s">
        <v>22</v>
      </c>
      <c r="B134" t="s">
        <v>39</v>
      </c>
      <c r="C134" t="s">
        <v>216</v>
      </c>
      <c r="D134" t="s">
        <v>217</v>
      </c>
      <c r="E134" t="s">
        <v>69</v>
      </c>
      <c r="F134" t="s">
        <v>84</v>
      </c>
      <c r="G134" t="s">
        <v>215</v>
      </c>
      <c r="H134" t="s">
        <v>93</v>
      </c>
      <c r="I134" s="13">
        <v>45904</v>
      </c>
      <c r="J134">
        <v>1</v>
      </c>
      <c r="K134">
        <v>627</v>
      </c>
      <c r="L134" s="14">
        <v>45931</v>
      </c>
      <c r="M134" t="s">
        <v>196</v>
      </c>
      <c r="N134" t="s">
        <v>95</v>
      </c>
    </row>
    <row r="135" spans="1:14">
      <c r="A135" t="s">
        <v>188</v>
      </c>
      <c r="B135" t="s">
        <v>39</v>
      </c>
      <c r="C135" t="s">
        <v>216</v>
      </c>
      <c r="D135" t="s">
        <v>217</v>
      </c>
      <c r="E135" t="s">
        <v>71</v>
      </c>
      <c r="F135" t="s">
        <v>84</v>
      </c>
      <c r="G135" t="s">
        <v>215</v>
      </c>
      <c r="H135" t="s">
        <v>92</v>
      </c>
      <c r="I135" s="13">
        <v>45874</v>
      </c>
      <c r="J135">
        <v>1</v>
      </c>
      <c r="K135">
        <v>880</v>
      </c>
      <c r="L135" s="14">
        <v>45931</v>
      </c>
      <c r="M135" t="s">
        <v>196</v>
      </c>
      <c r="N135"/>
    </row>
    <row r="136" spans="1:14">
      <c r="A136" t="s">
        <v>22</v>
      </c>
      <c r="B136" t="s">
        <v>39</v>
      </c>
      <c r="C136" t="s">
        <v>218</v>
      </c>
      <c r="D136" t="s">
        <v>221</v>
      </c>
      <c r="E136" t="s">
        <v>69</v>
      </c>
      <c r="F136" t="s">
        <v>205</v>
      </c>
      <c r="G136" t="s">
        <v>220</v>
      </c>
      <c r="H136" t="s">
        <v>93</v>
      </c>
      <c r="I136" s="13">
        <v>45923</v>
      </c>
      <c r="J136">
        <v>1</v>
      </c>
      <c r="K136">
        <v>1140</v>
      </c>
      <c r="L136" s="14">
        <v>45931</v>
      </c>
      <c r="M136" t="s">
        <v>197</v>
      </c>
      <c r="N136" t="s">
        <v>95</v>
      </c>
    </row>
    <row r="137" spans="1:14">
      <c r="A137" t="s">
        <v>22</v>
      </c>
      <c r="B137" t="s">
        <v>39</v>
      </c>
      <c r="C137" t="s">
        <v>218</v>
      </c>
      <c r="D137" t="s">
        <v>240</v>
      </c>
      <c r="E137" t="s">
        <v>69</v>
      </c>
      <c r="F137" t="s">
        <v>205</v>
      </c>
      <c r="G137" t="s">
        <v>220</v>
      </c>
      <c r="H137" t="s">
        <v>14</v>
      </c>
      <c r="I137" s="13">
        <v>45904</v>
      </c>
      <c r="J137">
        <v>1</v>
      </c>
      <c r="K137">
        <v>980</v>
      </c>
      <c r="L137" s="14">
        <v>45931</v>
      </c>
      <c r="M137" t="s">
        <v>197</v>
      </c>
      <c r="N137"/>
    </row>
    <row r="138" spans="1:14">
      <c r="A138" t="s">
        <v>188</v>
      </c>
      <c r="B138" t="s">
        <v>39</v>
      </c>
      <c r="C138" t="s">
        <v>218</v>
      </c>
      <c r="D138" t="s">
        <v>240</v>
      </c>
      <c r="E138" t="s">
        <v>69</v>
      </c>
      <c r="F138" t="s">
        <v>205</v>
      </c>
      <c r="G138" t="s">
        <v>220</v>
      </c>
      <c r="H138" t="s">
        <v>92</v>
      </c>
      <c r="I138" s="13">
        <v>45939</v>
      </c>
      <c r="J138">
        <v>1</v>
      </c>
      <c r="K138">
        <v>980</v>
      </c>
      <c r="L138" s="14">
        <v>45931</v>
      </c>
      <c r="M138" t="s">
        <v>197</v>
      </c>
      <c r="N138"/>
    </row>
    <row r="139" spans="1:14">
      <c r="A139" t="s">
        <v>191</v>
      </c>
      <c r="B139" t="s">
        <v>39</v>
      </c>
      <c r="C139" t="s">
        <v>218</v>
      </c>
      <c r="D139" t="s">
        <v>240</v>
      </c>
      <c r="E139" t="s">
        <v>69</v>
      </c>
      <c r="F139" t="s">
        <v>205</v>
      </c>
      <c r="G139" t="s">
        <v>220</v>
      </c>
      <c r="H139" t="s">
        <v>92</v>
      </c>
      <c r="I139" s="13">
        <v>45939</v>
      </c>
      <c r="J139">
        <v>1</v>
      </c>
      <c r="K139">
        <v>980</v>
      </c>
      <c r="L139" s="14">
        <v>45931</v>
      </c>
      <c r="M139" t="s">
        <v>197</v>
      </c>
      <c r="N139"/>
    </row>
    <row r="140" spans="1:14">
      <c r="A140" t="s">
        <v>189</v>
      </c>
      <c r="B140" t="s">
        <v>39</v>
      </c>
      <c r="C140" t="s">
        <v>266</v>
      </c>
      <c r="D140" t="s">
        <v>267</v>
      </c>
      <c r="E140" t="s">
        <v>69</v>
      </c>
      <c r="F140" t="s">
        <v>84</v>
      </c>
      <c r="G140" t="s">
        <v>215</v>
      </c>
      <c r="H140" t="s">
        <v>92</v>
      </c>
      <c r="I140" s="13">
        <v>45904</v>
      </c>
      <c r="J140">
        <v>1</v>
      </c>
      <c r="K140">
        <v>746</v>
      </c>
      <c r="L140" s="14">
        <v>45931</v>
      </c>
      <c r="M140" t="s">
        <v>196</v>
      </c>
      <c r="N140" t="s">
        <v>95</v>
      </c>
    </row>
    <row r="141" spans="1:14">
      <c r="A141" t="s">
        <v>188</v>
      </c>
      <c r="B141" t="s">
        <v>39</v>
      </c>
      <c r="C141" t="s">
        <v>266</v>
      </c>
      <c r="D141" t="s">
        <v>267</v>
      </c>
      <c r="E141" t="s">
        <v>69</v>
      </c>
      <c r="F141" t="s">
        <v>84</v>
      </c>
      <c r="G141" t="s">
        <v>215</v>
      </c>
      <c r="H141" t="s">
        <v>92</v>
      </c>
      <c r="I141" s="13">
        <v>45904</v>
      </c>
      <c r="J141">
        <v>1</v>
      </c>
      <c r="K141">
        <v>724</v>
      </c>
      <c r="L141" s="14">
        <v>45931</v>
      </c>
      <c r="M141" t="s">
        <v>196</v>
      </c>
      <c r="N141"/>
    </row>
    <row r="142" spans="1:14">
      <c r="A142" t="s">
        <v>22</v>
      </c>
      <c r="B142" t="s">
        <v>38</v>
      </c>
      <c r="C142" t="s">
        <v>48</v>
      </c>
      <c r="D142" t="s">
        <v>67</v>
      </c>
      <c r="E142" t="s">
        <v>69</v>
      </c>
      <c r="F142" t="s">
        <v>74</v>
      </c>
      <c r="G142" t="s">
        <v>83</v>
      </c>
      <c r="H142" t="s">
        <v>14</v>
      </c>
      <c r="I142" s="13">
        <v>45904</v>
      </c>
      <c r="J142">
        <v>1</v>
      </c>
      <c r="K142">
        <v>1940</v>
      </c>
      <c r="L142" s="14">
        <v>45931</v>
      </c>
      <c r="M142" t="s">
        <v>195</v>
      </c>
      <c r="N142" t="s">
        <v>95</v>
      </c>
    </row>
    <row r="143" spans="1:14">
      <c r="A143" t="s">
        <v>193</v>
      </c>
      <c r="B143" t="s">
        <v>38</v>
      </c>
      <c r="C143" t="s">
        <v>48</v>
      </c>
      <c r="D143" t="s">
        <v>68</v>
      </c>
      <c r="E143" t="s">
        <v>71</v>
      </c>
      <c r="F143" t="s">
        <v>76</v>
      </c>
      <c r="G143" t="s">
        <v>80</v>
      </c>
      <c r="H143" t="s">
        <v>92</v>
      </c>
      <c r="I143" s="13">
        <v>45888</v>
      </c>
      <c r="J143">
        <v>1</v>
      </c>
      <c r="K143">
        <v>980</v>
      </c>
      <c r="L143" s="14">
        <v>45931</v>
      </c>
      <c r="M143" t="s">
        <v>195</v>
      </c>
      <c r="N143"/>
    </row>
    <row r="144" spans="1:14">
      <c r="A144" t="s">
        <v>191</v>
      </c>
      <c r="B144" t="s">
        <v>38</v>
      </c>
      <c r="C144" t="s">
        <v>46</v>
      </c>
      <c r="D144" t="s">
        <v>60</v>
      </c>
      <c r="E144" t="s">
        <v>71</v>
      </c>
      <c r="F144" t="s">
        <v>74</v>
      </c>
      <c r="G144" t="s">
        <v>82</v>
      </c>
      <c r="H144" t="s">
        <v>93</v>
      </c>
      <c r="I144" s="13">
        <v>45860</v>
      </c>
      <c r="J144">
        <v>1</v>
      </c>
      <c r="K144">
        <v>493</v>
      </c>
      <c r="L144" s="14">
        <v>45931</v>
      </c>
      <c r="M144" t="s">
        <v>195</v>
      </c>
      <c r="N144"/>
    </row>
    <row r="145" spans="1:14">
      <c r="A145" t="s">
        <v>189</v>
      </c>
      <c r="B145" t="s">
        <v>38</v>
      </c>
      <c r="C145" t="s">
        <v>46</v>
      </c>
      <c r="D145" t="s">
        <v>58</v>
      </c>
      <c r="E145" t="s">
        <v>71</v>
      </c>
      <c r="F145" t="s">
        <v>74</v>
      </c>
      <c r="G145" t="s">
        <v>83</v>
      </c>
      <c r="H145" t="s">
        <v>93</v>
      </c>
      <c r="I145" s="13">
        <v>45811</v>
      </c>
      <c r="J145">
        <v>1</v>
      </c>
      <c r="K145">
        <v>1051</v>
      </c>
      <c r="L145" s="14">
        <v>45931</v>
      </c>
      <c r="M145" t="s">
        <v>195</v>
      </c>
      <c r="N145" t="s">
        <v>95</v>
      </c>
    </row>
    <row r="146" spans="1:14">
      <c r="A146" t="s">
        <v>193</v>
      </c>
      <c r="B146" t="s">
        <v>38</v>
      </c>
      <c r="C146" t="s">
        <v>46</v>
      </c>
      <c r="D146" t="s">
        <v>58</v>
      </c>
      <c r="E146" t="s">
        <v>71</v>
      </c>
      <c r="F146" t="s">
        <v>76</v>
      </c>
      <c r="G146" t="s">
        <v>78</v>
      </c>
      <c r="H146" t="s">
        <v>93</v>
      </c>
      <c r="I146" s="13">
        <v>45827</v>
      </c>
      <c r="J146">
        <v>1</v>
      </c>
      <c r="K146">
        <v>969</v>
      </c>
      <c r="L146" s="14">
        <v>45931</v>
      </c>
      <c r="M146" t="s">
        <v>195</v>
      </c>
      <c r="N146" t="s">
        <v>95</v>
      </c>
    </row>
    <row r="147" spans="1:14">
      <c r="A147" t="s">
        <v>188</v>
      </c>
      <c r="B147" t="s">
        <v>38</v>
      </c>
      <c r="C147" t="s">
        <v>46</v>
      </c>
      <c r="D147" t="s">
        <v>58</v>
      </c>
      <c r="E147" t="s">
        <v>71</v>
      </c>
      <c r="F147" t="s">
        <v>76</v>
      </c>
      <c r="G147" t="s">
        <v>78</v>
      </c>
      <c r="H147" t="s">
        <v>93</v>
      </c>
      <c r="I147" s="13">
        <v>45827</v>
      </c>
      <c r="J147">
        <v>1</v>
      </c>
      <c r="K147">
        <v>938</v>
      </c>
      <c r="L147" s="14">
        <v>45931</v>
      </c>
      <c r="M147" t="s">
        <v>195</v>
      </c>
      <c r="N147"/>
    </row>
    <row r="148" spans="1:14">
      <c r="A148" t="s">
        <v>193</v>
      </c>
      <c r="B148" t="s">
        <v>38</v>
      </c>
      <c r="C148" t="s">
        <v>46</v>
      </c>
      <c r="D148" t="s">
        <v>60</v>
      </c>
      <c r="E148" t="s">
        <v>71</v>
      </c>
      <c r="F148" t="s">
        <v>76</v>
      </c>
      <c r="G148" t="s">
        <v>91</v>
      </c>
      <c r="H148" t="s">
        <v>93</v>
      </c>
      <c r="I148" s="13">
        <v>45874</v>
      </c>
      <c r="J148">
        <v>1</v>
      </c>
      <c r="K148">
        <v>578</v>
      </c>
      <c r="L148" s="14">
        <v>45931</v>
      </c>
      <c r="M148" t="s">
        <v>195</v>
      </c>
      <c r="N148" t="s">
        <v>95</v>
      </c>
    </row>
    <row r="149" spans="1:14">
      <c r="A149" t="s">
        <v>193</v>
      </c>
      <c r="B149" t="s">
        <v>38</v>
      </c>
      <c r="C149" t="s">
        <v>46</v>
      </c>
      <c r="D149" t="s">
        <v>60</v>
      </c>
      <c r="E149" t="s">
        <v>69</v>
      </c>
      <c r="F149" t="s">
        <v>76</v>
      </c>
      <c r="G149" t="s">
        <v>84</v>
      </c>
      <c r="H149" t="s">
        <v>93</v>
      </c>
      <c r="I149" s="13">
        <v>45904</v>
      </c>
      <c r="J149">
        <v>1</v>
      </c>
      <c r="K149">
        <v>493</v>
      </c>
      <c r="L149" s="14">
        <v>45931</v>
      </c>
      <c r="M149" t="s">
        <v>195</v>
      </c>
      <c r="N149" t="s">
        <v>95</v>
      </c>
    </row>
    <row r="150" spans="1:14">
      <c r="A150" t="s">
        <v>191</v>
      </c>
      <c r="B150" t="s">
        <v>38</v>
      </c>
      <c r="C150" t="s">
        <v>46</v>
      </c>
      <c r="D150" t="s">
        <v>60</v>
      </c>
      <c r="E150" t="s">
        <v>69</v>
      </c>
      <c r="F150" t="s">
        <v>76</v>
      </c>
      <c r="G150" t="s">
        <v>84</v>
      </c>
      <c r="H150" t="s">
        <v>93</v>
      </c>
      <c r="I150" s="13">
        <v>45904</v>
      </c>
      <c r="J150">
        <v>1</v>
      </c>
      <c r="K150">
        <v>493</v>
      </c>
      <c r="L150" s="14">
        <v>45931</v>
      </c>
      <c r="M150" t="s">
        <v>195</v>
      </c>
      <c r="N150"/>
    </row>
    <row r="151" spans="1:14">
      <c r="A151" t="s">
        <v>189</v>
      </c>
      <c r="B151" t="s">
        <v>38</v>
      </c>
      <c r="C151" t="s">
        <v>46</v>
      </c>
      <c r="D151" t="s">
        <v>60</v>
      </c>
      <c r="E151" t="s">
        <v>71</v>
      </c>
      <c r="F151" t="s">
        <v>76</v>
      </c>
      <c r="G151" t="s">
        <v>91</v>
      </c>
      <c r="H151" t="s">
        <v>92</v>
      </c>
      <c r="I151" s="13">
        <v>45874</v>
      </c>
      <c r="J151">
        <v>1</v>
      </c>
      <c r="K151">
        <v>748</v>
      </c>
      <c r="L151" s="14">
        <v>45931</v>
      </c>
      <c r="M151" t="s">
        <v>195</v>
      </c>
      <c r="N151" t="s">
        <v>95</v>
      </c>
    </row>
    <row r="152" spans="1:14">
      <c r="A152" t="s">
        <v>189</v>
      </c>
      <c r="B152" t="s">
        <v>38</v>
      </c>
      <c r="C152" t="s">
        <v>46</v>
      </c>
      <c r="D152" t="s">
        <v>60</v>
      </c>
      <c r="E152" t="s">
        <v>71</v>
      </c>
      <c r="F152" t="s">
        <v>76</v>
      </c>
      <c r="G152" t="s">
        <v>81</v>
      </c>
      <c r="H152" t="s">
        <v>92</v>
      </c>
      <c r="I152" s="13">
        <v>45888</v>
      </c>
      <c r="J152">
        <v>1</v>
      </c>
      <c r="K152">
        <v>512</v>
      </c>
      <c r="L152" s="14">
        <v>45931</v>
      </c>
      <c r="M152" t="s">
        <v>195</v>
      </c>
      <c r="N152" t="s">
        <v>95</v>
      </c>
    </row>
    <row r="153" spans="1:14">
      <c r="A153" t="s">
        <v>193</v>
      </c>
      <c r="B153" t="s">
        <v>38</v>
      </c>
      <c r="C153" t="s">
        <v>46</v>
      </c>
      <c r="D153" t="s">
        <v>60</v>
      </c>
      <c r="E153" t="s">
        <v>69</v>
      </c>
      <c r="F153" t="s">
        <v>186</v>
      </c>
      <c r="G153" t="s">
        <v>185</v>
      </c>
      <c r="H153" t="s">
        <v>93</v>
      </c>
      <c r="I153" s="13">
        <v>45904</v>
      </c>
      <c r="J153">
        <v>1</v>
      </c>
      <c r="K153">
        <v>544</v>
      </c>
      <c r="L153" s="14">
        <v>45931</v>
      </c>
      <c r="M153" t="s">
        <v>197</v>
      </c>
      <c r="N153"/>
    </row>
    <row r="154" spans="1:14">
      <c r="A154" t="s">
        <v>22</v>
      </c>
      <c r="B154" t="s">
        <v>38</v>
      </c>
      <c r="C154" t="s">
        <v>45</v>
      </c>
      <c r="D154" t="s">
        <v>268</v>
      </c>
      <c r="E154" t="s">
        <v>69</v>
      </c>
      <c r="F154" t="s">
        <v>74</v>
      </c>
      <c r="G154" t="s">
        <v>83</v>
      </c>
      <c r="H154" t="s">
        <v>93</v>
      </c>
      <c r="I154" s="13">
        <v>45923</v>
      </c>
      <c r="J154">
        <v>1</v>
      </c>
      <c r="K154">
        <v>1926</v>
      </c>
      <c r="L154" s="14">
        <v>45931</v>
      </c>
      <c r="M154" t="s">
        <v>195</v>
      </c>
      <c r="N154" t="s">
        <v>95</v>
      </c>
    </row>
    <row r="155" spans="1:14">
      <c r="A155" t="s">
        <v>23</v>
      </c>
      <c r="B155" t="s">
        <v>38</v>
      </c>
      <c r="C155" t="s">
        <v>42</v>
      </c>
      <c r="D155" t="s">
        <v>54</v>
      </c>
      <c r="E155" t="s">
        <v>69</v>
      </c>
      <c r="F155" t="s">
        <v>74</v>
      </c>
      <c r="G155" t="s">
        <v>82</v>
      </c>
      <c r="H155" t="s">
        <v>93</v>
      </c>
      <c r="I155" s="13">
        <v>45904</v>
      </c>
      <c r="J155">
        <v>1</v>
      </c>
      <c r="K155">
        <v>663</v>
      </c>
      <c r="L155" s="14">
        <v>45931</v>
      </c>
      <c r="M155" t="s">
        <v>195</v>
      </c>
      <c r="N155" t="s">
        <v>95</v>
      </c>
    </row>
    <row r="156" spans="1:14">
      <c r="A156" t="s">
        <v>23</v>
      </c>
      <c r="B156" t="s">
        <v>38</v>
      </c>
      <c r="C156" t="s">
        <v>42</v>
      </c>
      <c r="D156" t="s">
        <v>54</v>
      </c>
      <c r="E156" t="s">
        <v>69</v>
      </c>
      <c r="F156" t="s">
        <v>74</v>
      </c>
      <c r="G156" t="s">
        <v>82</v>
      </c>
      <c r="H156" t="s">
        <v>93</v>
      </c>
      <c r="I156" s="13">
        <v>45904</v>
      </c>
      <c r="J156">
        <v>1</v>
      </c>
      <c r="K156">
        <v>880</v>
      </c>
      <c r="L156" s="14">
        <v>45931</v>
      </c>
      <c r="M156" t="s">
        <v>195</v>
      </c>
      <c r="N156"/>
    </row>
    <row r="157" spans="1:14">
      <c r="A157" t="s">
        <v>23</v>
      </c>
      <c r="B157" t="s">
        <v>38</v>
      </c>
      <c r="C157" t="s">
        <v>42</v>
      </c>
      <c r="D157" t="s">
        <v>54</v>
      </c>
      <c r="E157" t="s">
        <v>69</v>
      </c>
      <c r="F157" t="s">
        <v>74</v>
      </c>
      <c r="G157" t="s">
        <v>82</v>
      </c>
      <c r="H157" t="s">
        <v>93</v>
      </c>
      <c r="I157" s="13">
        <v>45904</v>
      </c>
      <c r="J157">
        <v>1</v>
      </c>
      <c r="K157">
        <v>717</v>
      </c>
      <c r="L157" s="14">
        <v>45931</v>
      </c>
      <c r="M157" t="s">
        <v>195</v>
      </c>
      <c r="N157" t="s">
        <v>95</v>
      </c>
    </row>
    <row r="158" spans="1:14">
      <c r="A158" t="s">
        <v>23</v>
      </c>
      <c r="B158" t="s">
        <v>38</v>
      </c>
      <c r="C158" t="s">
        <v>42</v>
      </c>
      <c r="D158" t="s">
        <v>269</v>
      </c>
      <c r="E158" t="s">
        <v>69</v>
      </c>
      <c r="F158" t="s">
        <v>74</v>
      </c>
      <c r="G158" t="s">
        <v>83</v>
      </c>
      <c r="H158" t="s">
        <v>93</v>
      </c>
      <c r="I158" s="13">
        <v>45904</v>
      </c>
      <c r="J158">
        <v>1</v>
      </c>
      <c r="K158">
        <v>1369</v>
      </c>
      <c r="L158" s="14">
        <v>45931</v>
      </c>
      <c r="M158" t="s">
        <v>195</v>
      </c>
      <c r="N158" t="s">
        <v>95</v>
      </c>
    </row>
    <row r="159" spans="1:14">
      <c r="A159" t="s">
        <v>193</v>
      </c>
      <c r="B159" t="s">
        <v>38</v>
      </c>
      <c r="C159" t="s">
        <v>42</v>
      </c>
      <c r="D159" t="s">
        <v>269</v>
      </c>
      <c r="E159" t="s">
        <v>69</v>
      </c>
      <c r="F159" t="s">
        <v>74</v>
      </c>
      <c r="G159" t="s">
        <v>83</v>
      </c>
      <c r="H159" t="s">
        <v>93</v>
      </c>
      <c r="I159" s="13">
        <v>45904</v>
      </c>
      <c r="J159">
        <v>1</v>
      </c>
      <c r="K159">
        <v>1428</v>
      </c>
      <c r="L159" s="14">
        <v>45931</v>
      </c>
      <c r="M159" t="s">
        <v>195</v>
      </c>
      <c r="N159" t="s">
        <v>95</v>
      </c>
    </row>
    <row r="160" spans="1:14">
      <c r="A160" t="s">
        <v>189</v>
      </c>
      <c r="B160" t="s">
        <v>38</v>
      </c>
      <c r="C160" t="s">
        <v>42</v>
      </c>
      <c r="D160" t="s">
        <v>269</v>
      </c>
      <c r="E160" t="s">
        <v>69</v>
      </c>
      <c r="F160" t="s">
        <v>74</v>
      </c>
      <c r="G160" t="s">
        <v>83</v>
      </c>
      <c r="H160" t="s">
        <v>93</v>
      </c>
      <c r="I160" s="13">
        <v>45904</v>
      </c>
      <c r="J160">
        <v>1</v>
      </c>
      <c r="K160">
        <v>1428</v>
      </c>
      <c r="L160" s="14">
        <v>45931</v>
      </c>
      <c r="M160" t="s">
        <v>195</v>
      </c>
      <c r="N160" t="s">
        <v>95</v>
      </c>
    </row>
    <row r="161" spans="1:14">
      <c r="A161" t="s">
        <v>192</v>
      </c>
      <c r="B161" t="s">
        <v>38</v>
      </c>
      <c r="C161" t="s">
        <v>42</v>
      </c>
      <c r="D161" t="s">
        <v>269</v>
      </c>
      <c r="E161" t="s">
        <v>69</v>
      </c>
      <c r="F161" t="s">
        <v>74</v>
      </c>
      <c r="G161" t="s">
        <v>83</v>
      </c>
      <c r="H161" t="s">
        <v>13</v>
      </c>
      <c r="I161" s="13">
        <v>45904</v>
      </c>
      <c r="J161">
        <v>1</v>
      </c>
      <c r="K161">
        <v>1680</v>
      </c>
      <c r="L161" s="14">
        <v>45931</v>
      </c>
      <c r="M161" t="s">
        <v>195</v>
      </c>
      <c r="N161"/>
    </row>
    <row r="162" spans="1:14">
      <c r="A162" t="s">
        <v>191</v>
      </c>
      <c r="B162" t="s">
        <v>38</v>
      </c>
      <c r="C162" t="s">
        <v>42</v>
      </c>
      <c r="D162" t="s">
        <v>269</v>
      </c>
      <c r="E162" t="s">
        <v>69</v>
      </c>
      <c r="F162" t="s">
        <v>74</v>
      </c>
      <c r="G162" t="s">
        <v>83</v>
      </c>
      <c r="H162" t="s">
        <v>13</v>
      </c>
      <c r="I162" s="13">
        <v>45904</v>
      </c>
      <c r="J162">
        <v>1</v>
      </c>
      <c r="K162">
        <v>1186</v>
      </c>
      <c r="L162" s="14">
        <v>45931</v>
      </c>
      <c r="M162" t="s">
        <v>195</v>
      </c>
      <c r="N162" t="s">
        <v>95</v>
      </c>
    </row>
    <row r="163" spans="1:14">
      <c r="A163" t="s">
        <v>189</v>
      </c>
      <c r="B163" t="s">
        <v>38</v>
      </c>
      <c r="C163" t="s">
        <v>42</v>
      </c>
      <c r="D163" t="s">
        <v>270</v>
      </c>
      <c r="E163" t="s">
        <v>69</v>
      </c>
      <c r="F163" t="s">
        <v>74</v>
      </c>
      <c r="G163"/>
      <c r="H163" t="s">
        <v>93</v>
      </c>
      <c r="I163" s="13">
        <v>45923</v>
      </c>
      <c r="J163">
        <v>1</v>
      </c>
      <c r="K163">
        <v>1049</v>
      </c>
      <c r="L163" s="14">
        <v>45931</v>
      </c>
      <c r="M163" t="s">
        <v>195</v>
      </c>
      <c r="N163" t="s">
        <v>95</v>
      </c>
    </row>
    <row r="164" spans="1:14">
      <c r="A164" t="s">
        <v>189</v>
      </c>
      <c r="B164" t="s">
        <v>38</v>
      </c>
      <c r="C164" t="s">
        <v>42</v>
      </c>
      <c r="D164" t="s">
        <v>270</v>
      </c>
      <c r="E164" t="s">
        <v>69</v>
      </c>
      <c r="F164" t="s">
        <v>74</v>
      </c>
      <c r="G164"/>
      <c r="H164" t="s">
        <v>93</v>
      </c>
      <c r="I164" s="13">
        <v>45923</v>
      </c>
      <c r="J164">
        <v>1</v>
      </c>
      <c r="K164">
        <v>1049</v>
      </c>
      <c r="L164" s="14">
        <v>45931</v>
      </c>
      <c r="M164" t="s">
        <v>195</v>
      </c>
      <c r="N164" t="s">
        <v>95</v>
      </c>
    </row>
    <row r="165" spans="1:14">
      <c r="A165" t="s">
        <v>22</v>
      </c>
      <c r="B165" t="s">
        <v>38</v>
      </c>
      <c r="C165" t="s">
        <v>42</v>
      </c>
      <c r="D165" t="s">
        <v>271</v>
      </c>
      <c r="E165" t="s">
        <v>69</v>
      </c>
      <c r="F165" t="s">
        <v>74</v>
      </c>
      <c r="G165" t="s">
        <v>83</v>
      </c>
      <c r="H165" t="s">
        <v>92</v>
      </c>
      <c r="I165" s="13">
        <v>45904</v>
      </c>
      <c r="J165">
        <v>1</v>
      </c>
      <c r="K165">
        <v>1480</v>
      </c>
      <c r="L165" s="14">
        <v>45931</v>
      </c>
      <c r="M165" t="s">
        <v>195</v>
      </c>
      <c r="N165" t="s">
        <v>95</v>
      </c>
    </row>
    <row r="166" spans="1:14">
      <c r="A166" t="s">
        <v>193</v>
      </c>
      <c r="B166" t="s">
        <v>38</v>
      </c>
      <c r="C166" t="s">
        <v>42</v>
      </c>
      <c r="D166" t="s">
        <v>270</v>
      </c>
      <c r="E166" t="s">
        <v>69</v>
      </c>
      <c r="F166" t="s">
        <v>76</v>
      </c>
      <c r="G166" t="s">
        <v>91</v>
      </c>
      <c r="H166" t="s">
        <v>93</v>
      </c>
      <c r="I166" s="13">
        <v>45923</v>
      </c>
      <c r="J166">
        <v>1</v>
      </c>
      <c r="K166">
        <v>792</v>
      </c>
      <c r="L166" s="14">
        <v>45931</v>
      </c>
      <c r="M166" t="s">
        <v>195</v>
      </c>
      <c r="N166" t="s">
        <v>95</v>
      </c>
    </row>
    <row r="167" spans="1:14">
      <c r="A167" t="s">
        <v>23</v>
      </c>
      <c r="B167" t="s">
        <v>38</v>
      </c>
      <c r="C167" t="s">
        <v>42</v>
      </c>
      <c r="D167" t="s">
        <v>271</v>
      </c>
      <c r="E167" t="s">
        <v>69</v>
      </c>
      <c r="F167" t="s">
        <v>76</v>
      </c>
      <c r="G167" t="s">
        <v>91</v>
      </c>
      <c r="H167" t="s">
        <v>93</v>
      </c>
      <c r="I167" s="13">
        <v>45923</v>
      </c>
      <c r="J167">
        <v>1</v>
      </c>
      <c r="K167">
        <v>685</v>
      </c>
      <c r="L167" s="14">
        <v>45931</v>
      </c>
      <c r="M167" t="s">
        <v>195</v>
      </c>
      <c r="N167" t="s">
        <v>95</v>
      </c>
    </row>
    <row r="168" spans="1:14">
      <c r="A168" t="s">
        <v>189</v>
      </c>
      <c r="B168" t="s">
        <v>38</v>
      </c>
      <c r="C168" t="s">
        <v>42</v>
      </c>
      <c r="D168" t="s">
        <v>271</v>
      </c>
      <c r="E168" t="s">
        <v>69</v>
      </c>
      <c r="F168" t="s">
        <v>76</v>
      </c>
      <c r="G168" t="s">
        <v>84</v>
      </c>
      <c r="H168" t="s">
        <v>93</v>
      </c>
      <c r="I168" s="13">
        <v>45904</v>
      </c>
      <c r="J168">
        <v>1</v>
      </c>
      <c r="K168">
        <v>578</v>
      </c>
      <c r="L168" s="14">
        <v>45931</v>
      </c>
      <c r="M168" t="s">
        <v>195</v>
      </c>
      <c r="N168" t="s">
        <v>95</v>
      </c>
    </row>
    <row r="169" spans="1:14">
      <c r="A169" t="s">
        <v>193</v>
      </c>
      <c r="B169" t="s">
        <v>38</v>
      </c>
      <c r="C169" t="s">
        <v>42</v>
      </c>
      <c r="D169" t="s">
        <v>270</v>
      </c>
      <c r="E169" t="s">
        <v>69</v>
      </c>
      <c r="F169" t="s">
        <v>76</v>
      </c>
      <c r="G169" t="s">
        <v>81</v>
      </c>
      <c r="H169" t="s">
        <v>93</v>
      </c>
      <c r="I169" s="13">
        <v>45923</v>
      </c>
      <c r="J169">
        <v>1</v>
      </c>
      <c r="K169">
        <v>663</v>
      </c>
      <c r="L169" s="14">
        <v>45931</v>
      </c>
      <c r="M169" t="s">
        <v>195</v>
      </c>
      <c r="N169" t="s">
        <v>95</v>
      </c>
    </row>
    <row r="170" spans="1:14">
      <c r="A170" t="s">
        <v>193</v>
      </c>
      <c r="B170" t="s">
        <v>38</v>
      </c>
      <c r="C170" t="s">
        <v>42</v>
      </c>
      <c r="D170" t="s">
        <v>270</v>
      </c>
      <c r="E170" t="s">
        <v>69</v>
      </c>
      <c r="F170" t="s">
        <v>76</v>
      </c>
      <c r="G170" t="s">
        <v>81</v>
      </c>
      <c r="H170" t="s">
        <v>93</v>
      </c>
      <c r="I170" s="13">
        <v>45923</v>
      </c>
      <c r="J170">
        <v>1</v>
      </c>
      <c r="K170">
        <v>663</v>
      </c>
      <c r="L170" s="14">
        <v>45931</v>
      </c>
      <c r="M170" t="s">
        <v>195</v>
      </c>
      <c r="N170"/>
    </row>
    <row r="171" spans="1:14">
      <c r="A171" t="s">
        <v>22</v>
      </c>
      <c r="B171" t="s">
        <v>38</v>
      </c>
      <c r="C171" t="s">
        <v>42</v>
      </c>
      <c r="D171" t="s">
        <v>271</v>
      </c>
      <c r="E171" t="s">
        <v>69</v>
      </c>
      <c r="F171" t="s">
        <v>76</v>
      </c>
      <c r="G171" t="s">
        <v>91</v>
      </c>
      <c r="H171" t="s">
        <v>14</v>
      </c>
      <c r="I171" s="13">
        <v>45923</v>
      </c>
      <c r="J171">
        <v>1</v>
      </c>
      <c r="K171">
        <v>702</v>
      </c>
      <c r="L171" s="14">
        <v>45931</v>
      </c>
      <c r="M171" t="s">
        <v>195</v>
      </c>
      <c r="N171" t="s">
        <v>95</v>
      </c>
    </row>
    <row r="172" spans="1:14">
      <c r="A172" t="s">
        <v>189</v>
      </c>
      <c r="B172" t="s">
        <v>38</v>
      </c>
      <c r="C172" t="s">
        <v>42</v>
      </c>
      <c r="D172" t="s">
        <v>271</v>
      </c>
      <c r="E172" t="s">
        <v>69</v>
      </c>
      <c r="F172" t="s">
        <v>76</v>
      </c>
      <c r="G172" t="s">
        <v>84</v>
      </c>
      <c r="H172" t="s">
        <v>92</v>
      </c>
      <c r="I172" s="13">
        <v>45904</v>
      </c>
      <c r="J172">
        <v>1</v>
      </c>
      <c r="K172">
        <v>490</v>
      </c>
      <c r="L172" s="14">
        <v>45931</v>
      </c>
      <c r="M172" t="s">
        <v>195</v>
      </c>
      <c r="N172" t="s">
        <v>95</v>
      </c>
    </row>
    <row r="173" spans="1:14">
      <c r="A173" t="s">
        <v>23</v>
      </c>
      <c r="B173" t="s">
        <v>38</v>
      </c>
      <c r="C173" t="s">
        <v>42</v>
      </c>
      <c r="D173" t="s">
        <v>272</v>
      </c>
      <c r="E173" t="s">
        <v>69</v>
      </c>
      <c r="F173" t="s">
        <v>76</v>
      </c>
      <c r="G173" t="s">
        <v>84</v>
      </c>
      <c r="H173" t="s">
        <v>92</v>
      </c>
      <c r="I173" s="13">
        <v>45904</v>
      </c>
      <c r="J173">
        <v>1</v>
      </c>
      <c r="K173">
        <v>717</v>
      </c>
      <c r="L173" s="14">
        <v>45931</v>
      </c>
      <c r="M173" t="s">
        <v>195</v>
      </c>
      <c r="N173" t="s">
        <v>95</v>
      </c>
    </row>
    <row r="174" spans="1:14">
      <c r="A174" t="s">
        <v>22</v>
      </c>
      <c r="B174" t="s">
        <v>38</v>
      </c>
      <c r="C174" t="s">
        <v>47</v>
      </c>
      <c r="D174" t="s">
        <v>66</v>
      </c>
      <c r="E174" t="s">
        <v>69</v>
      </c>
      <c r="F174" t="s">
        <v>74</v>
      </c>
      <c r="G174" t="s">
        <v>83</v>
      </c>
      <c r="H174" t="s">
        <v>92</v>
      </c>
      <c r="I174" s="13">
        <v>45904</v>
      </c>
      <c r="J174">
        <v>1</v>
      </c>
      <c r="K174">
        <v>1680</v>
      </c>
      <c r="L174" s="14">
        <v>45931</v>
      </c>
      <c r="M174" t="s">
        <v>195</v>
      </c>
      <c r="N174" t="s">
        <v>95</v>
      </c>
    </row>
    <row r="175" spans="1:14">
      <c r="A175" t="s">
        <v>23</v>
      </c>
      <c r="B175" t="s">
        <v>38</v>
      </c>
      <c r="C175" t="s">
        <v>110</v>
      </c>
      <c r="D175" t="s">
        <v>65</v>
      </c>
      <c r="E175" t="s">
        <v>71</v>
      </c>
      <c r="F175" t="s">
        <v>74</v>
      </c>
      <c r="G175" t="s">
        <v>83</v>
      </c>
      <c r="H175" t="s">
        <v>93</v>
      </c>
      <c r="I175" s="13">
        <v>45811</v>
      </c>
      <c r="J175">
        <v>1</v>
      </c>
      <c r="K175">
        <v>1206</v>
      </c>
      <c r="L175" s="14">
        <v>45931</v>
      </c>
      <c r="M175" t="s">
        <v>195</v>
      </c>
      <c r="N175" t="s">
        <v>95</v>
      </c>
    </row>
    <row r="176" spans="1:14">
      <c r="A176" t="s">
        <v>191</v>
      </c>
      <c r="B176" t="s">
        <v>38</v>
      </c>
      <c r="C176" t="s">
        <v>110</v>
      </c>
      <c r="D176" t="s">
        <v>65</v>
      </c>
      <c r="E176" t="s">
        <v>69</v>
      </c>
      <c r="F176" t="s">
        <v>74</v>
      </c>
      <c r="G176" t="s">
        <v>79</v>
      </c>
      <c r="H176" t="s">
        <v>93</v>
      </c>
      <c r="I176" s="13">
        <v>45939</v>
      </c>
      <c r="J176">
        <v>1</v>
      </c>
      <c r="K176">
        <v>969</v>
      </c>
      <c r="L176" s="14">
        <v>45931</v>
      </c>
      <c r="M176" t="s">
        <v>195</v>
      </c>
      <c r="N176"/>
    </row>
    <row r="177" spans="1:14">
      <c r="A177" t="s">
        <v>23</v>
      </c>
      <c r="B177" t="s">
        <v>38</v>
      </c>
      <c r="C177" t="s">
        <v>110</v>
      </c>
      <c r="D177" t="s">
        <v>65</v>
      </c>
      <c r="E177" t="s">
        <v>69</v>
      </c>
      <c r="F177" t="s">
        <v>74</v>
      </c>
      <c r="G177"/>
      <c r="H177" t="s">
        <v>92</v>
      </c>
      <c r="I177" s="13">
        <v>45923</v>
      </c>
      <c r="J177">
        <v>1</v>
      </c>
      <c r="K177">
        <v>1011</v>
      </c>
      <c r="L177" s="14">
        <v>45931</v>
      </c>
      <c r="M177" t="s">
        <v>195</v>
      </c>
      <c r="N177" t="s">
        <v>95</v>
      </c>
    </row>
    <row r="178" spans="1:14">
      <c r="A178" t="s">
        <v>189</v>
      </c>
      <c r="B178" t="s">
        <v>38</v>
      </c>
      <c r="C178" t="s">
        <v>110</v>
      </c>
      <c r="D178" t="s">
        <v>65</v>
      </c>
      <c r="E178" t="s">
        <v>69</v>
      </c>
      <c r="F178" t="s">
        <v>186</v>
      </c>
      <c r="G178" t="s">
        <v>183</v>
      </c>
      <c r="H178" t="s">
        <v>14</v>
      </c>
      <c r="I178" s="13">
        <v>45923</v>
      </c>
      <c r="J178">
        <v>1</v>
      </c>
      <c r="K178">
        <v>829</v>
      </c>
      <c r="L178" s="14">
        <v>45931</v>
      </c>
      <c r="M178" t="s">
        <v>197</v>
      </c>
      <c r="N178" t="s">
        <v>95</v>
      </c>
    </row>
    <row r="179" spans="1:14">
      <c r="A179" t="s">
        <v>189</v>
      </c>
      <c r="B179" t="s">
        <v>38</v>
      </c>
      <c r="C179" t="s">
        <v>110</v>
      </c>
      <c r="D179" t="s">
        <v>273</v>
      </c>
      <c r="E179" t="s">
        <v>69</v>
      </c>
      <c r="F179" t="s">
        <v>186</v>
      </c>
      <c r="G179" t="s">
        <v>185</v>
      </c>
      <c r="H179" t="s">
        <v>92</v>
      </c>
      <c r="I179" s="13">
        <v>45904</v>
      </c>
      <c r="J179">
        <v>1</v>
      </c>
      <c r="K179">
        <v>784</v>
      </c>
      <c r="L179" s="14">
        <v>45931</v>
      </c>
      <c r="M179" t="s">
        <v>197</v>
      </c>
      <c r="N179" t="s">
        <v>95</v>
      </c>
    </row>
    <row r="180" spans="1:14">
      <c r="A180" t="s">
        <v>23</v>
      </c>
      <c r="B180" t="s">
        <v>38</v>
      </c>
      <c r="C180" t="s">
        <v>44</v>
      </c>
      <c r="D180" t="s">
        <v>63</v>
      </c>
      <c r="E180" t="s">
        <v>69</v>
      </c>
      <c r="F180" t="s">
        <v>74</v>
      </c>
      <c r="G180" t="s">
        <v>82</v>
      </c>
      <c r="H180" t="s">
        <v>13</v>
      </c>
      <c r="I180" s="13">
        <v>45904</v>
      </c>
      <c r="J180">
        <v>1</v>
      </c>
      <c r="K180">
        <v>1746</v>
      </c>
      <c r="L180" s="14">
        <v>45931</v>
      </c>
      <c r="M180" t="s">
        <v>195</v>
      </c>
      <c r="N180" t="s">
        <v>95</v>
      </c>
    </row>
    <row r="181" spans="1:14">
      <c r="A181" t="s">
        <v>191</v>
      </c>
      <c r="B181" t="s">
        <v>38</v>
      </c>
      <c r="C181" t="s">
        <v>44</v>
      </c>
      <c r="D181" t="s">
        <v>63</v>
      </c>
      <c r="E181" t="s">
        <v>69</v>
      </c>
      <c r="F181" t="s">
        <v>74</v>
      </c>
      <c r="G181" t="s">
        <v>83</v>
      </c>
      <c r="H181" t="s">
        <v>93</v>
      </c>
      <c r="I181" s="13">
        <v>45904</v>
      </c>
      <c r="J181">
        <v>1</v>
      </c>
      <c r="K181">
        <v>2308</v>
      </c>
      <c r="L181" s="14">
        <v>45931</v>
      </c>
      <c r="M181" t="s">
        <v>195</v>
      </c>
      <c r="N181" t="s">
        <v>95</v>
      </c>
    </row>
    <row r="182" spans="1:14">
      <c r="A182" t="s">
        <v>189</v>
      </c>
      <c r="B182" t="s">
        <v>38</v>
      </c>
      <c r="C182" t="s">
        <v>44</v>
      </c>
      <c r="D182" t="s">
        <v>63</v>
      </c>
      <c r="E182" t="s">
        <v>69</v>
      </c>
      <c r="F182" t="s">
        <v>74</v>
      </c>
      <c r="G182"/>
      <c r="H182" t="s">
        <v>92</v>
      </c>
      <c r="I182" s="13">
        <v>45923</v>
      </c>
      <c r="J182">
        <v>1</v>
      </c>
      <c r="K182">
        <v>1984</v>
      </c>
      <c r="L182" s="14">
        <v>45931</v>
      </c>
      <c r="M182" t="s">
        <v>195</v>
      </c>
      <c r="N182" t="s">
        <v>95</v>
      </c>
    </row>
    <row r="183" spans="1:14">
      <c r="A183" t="s">
        <v>23</v>
      </c>
      <c r="B183" t="s">
        <v>38</v>
      </c>
      <c r="C183" t="s">
        <v>44</v>
      </c>
      <c r="D183" t="s">
        <v>63</v>
      </c>
      <c r="E183" t="s">
        <v>71</v>
      </c>
      <c r="F183" t="s">
        <v>76</v>
      </c>
      <c r="G183" t="s">
        <v>78</v>
      </c>
      <c r="H183" t="s">
        <v>93</v>
      </c>
      <c r="I183" s="13">
        <v>45874</v>
      </c>
      <c r="J183">
        <v>1</v>
      </c>
      <c r="K183">
        <v>3280</v>
      </c>
      <c r="L183" s="14">
        <v>45931</v>
      </c>
      <c r="M183" t="s">
        <v>195</v>
      </c>
      <c r="N183"/>
    </row>
    <row r="184" spans="1:14">
      <c r="A184" t="s">
        <v>23</v>
      </c>
      <c r="B184" t="s">
        <v>38</v>
      </c>
      <c r="C184" t="s">
        <v>44</v>
      </c>
      <c r="D184" t="s">
        <v>63</v>
      </c>
      <c r="E184" t="s">
        <v>69</v>
      </c>
      <c r="F184" t="s">
        <v>76</v>
      </c>
      <c r="G184" t="s">
        <v>91</v>
      </c>
      <c r="H184" t="s">
        <v>93</v>
      </c>
      <c r="I184" s="13">
        <v>45923</v>
      </c>
      <c r="J184">
        <v>1</v>
      </c>
      <c r="K184">
        <v>1680</v>
      </c>
      <c r="L184" s="14">
        <v>45931</v>
      </c>
      <c r="M184" t="s">
        <v>195</v>
      </c>
      <c r="N184"/>
    </row>
    <row r="185" spans="1:14">
      <c r="A185" t="s">
        <v>189</v>
      </c>
      <c r="B185" t="s">
        <v>38</v>
      </c>
      <c r="C185" t="s">
        <v>44</v>
      </c>
      <c r="D185" t="s">
        <v>63</v>
      </c>
      <c r="E185" t="s">
        <v>69</v>
      </c>
      <c r="F185" t="s">
        <v>76</v>
      </c>
      <c r="G185" t="s">
        <v>81</v>
      </c>
      <c r="H185" t="s">
        <v>93</v>
      </c>
      <c r="I185" s="13">
        <v>45923</v>
      </c>
      <c r="J185">
        <v>1</v>
      </c>
      <c r="K185">
        <v>1641</v>
      </c>
      <c r="L185" s="14">
        <v>45931</v>
      </c>
      <c r="M185" t="s">
        <v>195</v>
      </c>
      <c r="N185" t="s">
        <v>95</v>
      </c>
    </row>
    <row r="186" spans="1:14">
      <c r="A186" t="s">
        <v>193</v>
      </c>
      <c r="B186" t="s">
        <v>38</v>
      </c>
      <c r="C186" t="s">
        <v>44</v>
      </c>
      <c r="D186" t="s">
        <v>63</v>
      </c>
      <c r="E186" t="s">
        <v>69</v>
      </c>
      <c r="F186" t="s">
        <v>76</v>
      </c>
      <c r="G186" t="s">
        <v>81</v>
      </c>
      <c r="H186" t="s">
        <v>93</v>
      </c>
      <c r="I186" s="13">
        <v>45923</v>
      </c>
      <c r="J186">
        <v>2</v>
      </c>
      <c r="K186">
        <v>3298</v>
      </c>
      <c r="L186" s="14">
        <v>45931</v>
      </c>
      <c r="M186" t="s">
        <v>195</v>
      </c>
      <c r="N186" t="s">
        <v>95</v>
      </c>
    </row>
    <row r="187" spans="1:14">
      <c r="A187" t="s">
        <v>188</v>
      </c>
      <c r="B187" t="s">
        <v>38</v>
      </c>
      <c r="C187" t="s">
        <v>44</v>
      </c>
      <c r="D187" t="s">
        <v>63</v>
      </c>
      <c r="E187" t="s">
        <v>71</v>
      </c>
      <c r="F187" t="s">
        <v>76</v>
      </c>
      <c r="G187" t="s">
        <v>80</v>
      </c>
      <c r="H187" t="s">
        <v>92</v>
      </c>
      <c r="I187" s="13">
        <v>45888</v>
      </c>
      <c r="J187">
        <v>1</v>
      </c>
      <c r="K187">
        <v>1577</v>
      </c>
      <c r="L187" s="14">
        <v>45931</v>
      </c>
      <c r="M187" t="s">
        <v>195</v>
      </c>
      <c r="N187" t="s">
        <v>95</v>
      </c>
    </row>
    <row r="188" spans="1:14">
      <c r="A188" t="s">
        <v>191</v>
      </c>
      <c r="B188" t="s">
        <v>38</v>
      </c>
      <c r="C188" t="s">
        <v>44</v>
      </c>
      <c r="D188" t="s">
        <v>50</v>
      </c>
      <c r="E188" t="s">
        <v>69</v>
      </c>
      <c r="F188" t="s">
        <v>76</v>
      </c>
      <c r="G188" t="s">
        <v>181</v>
      </c>
      <c r="H188" t="s">
        <v>92</v>
      </c>
      <c r="I188" s="13">
        <v>45923</v>
      </c>
      <c r="J188">
        <v>1</v>
      </c>
      <c r="K188">
        <v>2873</v>
      </c>
      <c r="L188" s="14">
        <v>45931</v>
      </c>
      <c r="M188" t="s">
        <v>195</v>
      </c>
      <c r="N188" t="s">
        <v>95</v>
      </c>
    </row>
    <row r="189" spans="1:14">
      <c r="A189" t="s">
        <v>23</v>
      </c>
      <c r="B189" t="s">
        <v>38</v>
      </c>
      <c r="C189" t="s">
        <v>44</v>
      </c>
      <c r="D189" t="s">
        <v>63</v>
      </c>
      <c r="E189" t="s">
        <v>69</v>
      </c>
      <c r="F189" t="s">
        <v>76</v>
      </c>
      <c r="G189" t="s">
        <v>84</v>
      </c>
      <c r="H189" t="s">
        <v>92</v>
      </c>
      <c r="I189" s="13">
        <v>45904</v>
      </c>
      <c r="J189">
        <v>1</v>
      </c>
      <c r="K189">
        <v>1276</v>
      </c>
      <c r="L189" s="14">
        <v>45931</v>
      </c>
      <c r="M189" t="s">
        <v>195</v>
      </c>
      <c r="N189" t="s">
        <v>95</v>
      </c>
    </row>
    <row r="190" spans="1:14">
      <c r="A190" t="s">
        <v>193</v>
      </c>
      <c r="B190" t="s">
        <v>38</v>
      </c>
      <c r="C190" t="s">
        <v>274</v>
      </c>
      <c r="D190" t="s">
        <v>275</v>
      </c>
      <c r="E190" t="s">
        <v>69</v>
      </c>
      <c r="F190" t="s">
        <v>74</v>
      </c>
      <c r="G190" t="s">
        <v>83</v>
      </c>
      <c r="H190" t="s">
        <v>93</v>
      </c>
      <c r="I190" s="13">
        <v>45904</v>
      </c>
      <c r="J190">
        <v>1</v>
      </c>
      <c r="K190">
        <v>1819</v>
      </c>
      <c r="L190" s="14">
        <v>45931</v>
      </c>
      <c r="M190" t="s">
        <v>195</v>
      </c>
      <c r="N190" t="s">
        <v>95</v>
      </c>
    </row>
    <row r="191" spans="1:14">
      <c r="A191" t="s">
        <v>191</v>
      </c>
      <c r="B191" t="s">
        <v>38</v>
      </c>
      <c r="C191" t="s">
        <v>274</v>
      </c>
      <c r="D191" t="s">
        <v>276</v>
      </c>
      <c r="E191" t="s">
        <v>69</v>
      </c>
      <c r="F191" t="s">
        <v>74</v>
      </c>
      <c r="G191" t="s">
        <v>79</v>
      </c>
      <c r="H191" t="s">
        <v>93</v>
      </c>
      <c r="I191" s="13">
        <v>45939</v>
      </c>
      <c r="J191">
        <v>1</v>
      </c>
      <c r="K191">
        <v>3468</v>
      </c>
      <c r="L191" s="14">
        <v>45931</v>
      </c>
      <c r="M191" t="s">
        <v>195</v>
      </c>
      <c r="N191" t="s">
        <v>95</v>
      </c>
    </row>
    <row r="192" spans="1:14">
      <c r="A192" t="s">
        <v>22</v>
      </c>
      <c r="B192" t="s">
        <v>38</v>
      </c>
      <c r="C192" t="s">
        <v>274</v>
      </c>
      <c r="D192" t="s">
        <v>276</v>
      </c>
      <c r="E192" t="s">
        <v>69</v>
      </c>
      <c r="F192" t="s">
        <v>74</v>
      </c>
      <c r="G192" t="s">
        <v>79</v>
      </c>
      <c r="H192" t="s">
        <v>93</v>
      </c>
      <c r="I192" s="13">
        <v>45939</v>
      </c>
      <c r="J192">
        <v>1</v>
      </c>
      <c r="K192">
        <v>3278</v>
      </c>
      <c r="L192" s="14">
        <v>45931</v>
      </c>
      <c r="M192" t="s">
        <v>195</v>
      </c>
      <c r="N192" t="s">
        <v>95</v>
      </c>
    </row>
    <row r="193" spans="1:14">
      <c r="A193" t="s">
        <v>189</v>
      </c>
      <c r="B193" t="s">
        <v>38</v>
      </c>
      <c r="C193" t="s">
        <v>274</v>
      </c>
      <c r="D193" t="s">
        <v>275</v>
      </c>
      <c r="E193" t="s">
        <v>69</v>
      </c>
      <c r="F193" t="s">
        <v>74</v>
      </c>
      <c r="G193" t="s">
        <v>83</v>
      </c>
      <c r="H193" t="s">
        <v>14</v>
      </c>
      <c r="I193" s="13">
        <v>45904</v>
      </c>
      <c r="J193">
        <v>1</v>
      </c>
      <c r="K193">
        <v>2304</v>
      </c>
      <c r="L193" s="14">
        <v>45931</v>
      </c>
      <c r="M193" t="s">
        <v>195</v>
      </c>
      <c r="N193" t="s">
        <v>95</v>
      </c>
    </row>
    <row r="194" spans="1:14">
      <c r="A194" t="s">
        <v>189</v>
      </c>
      <c r="B194" t="s">
        <v>38</v>
      </c>
      <c r="C194" t="s">
        <v>274</v>
      </c>
      <c r="D194" t="s">
        <v>275</v>
      </c>
      <c r="E194" t="s">
        <v>69</v>
      </c>
      <c r="F194" t="s">
        <v>74</v>
      </c>
      <c r="G194" t="s">
        <v>83</v>
      </c>
      <c r="H194" t="s">
        <v>14</v>
      </c>
      <c r="I194" s="13">
        <v>45904</v>
      </c>
      <c r="J194">
        <v>2</v>
      </c>
      <c r="K194">
        <v>4882</v>
      </c>
      <c r="L194" s="14">
        <v>45931</v>
      </c>
      <c r="M194" t="s">
        <v>195</v>
      </c>
      <c r="N194" t="s">
        <v>95</v>
      </c>
    </row>
    <row r="195" spans="1:14">
      <c r="A195" t="s">
        <v>191</v>
      </c>
      <c r="B195" t="s">
        <v>38</v>
      </c>
      <c r="C195" t="s">
        <v>274</v>
      </c>
      <c r="D195" t="s">
        <v>277</v>
      </c>
      <c r="E195" t="s">
        <v>69</v>
      </c>
      <c r="F195" t="s">
        <v>76</v>
      </c>
      <c r="G195" t="s">
        <v>91</v>
      </c>
      <c r="H195" t="s">
        <v>92</v>
      </c>
      <c r="I195" s="13">
        <v>45981</v>
      </c>
      <c r="J195">
        <v>1</v>
      </c>
      <c r="K195">
        <v>2880</v>
      </c>
      <c r="L195" s="14">
        <v>45931</v>
      </c>
      <c r="M195" t="s">
        <v>195</v>
      </c>
      <c r="N195"/>
    </row>
    <row r="196" spans="1:14">
      <c r="A196" t="s">
        <v>189</v>
      </c>
      <c r="B196" t="s">
        <v>38</v>
      </c>
      <c r="C196" t="s">
        <v>274</v>
      </c>
      <c r="D196" t="s">
        <v>278</v>
      </c>
      <c r="E196" t="s">
        <v>69</v>
      </c>
      <c r="F196" t="s">
        <v>76</v>
      </c>
      <c r="G196" t="s">
        <v>91</v>
      </c>
      <c r="H196" t="s">
        <v>92</v>
      </c>
      <c r="I196" s="13">
        <v>45981</v>
      </c>
      <c r="J196">
        <v>1</v>
      </c>
      <c r="K196">
        <v>2859</v>
      </c>
      <c r="L196" s="14">
        <v>45931</v>
      </c>
      <c r="M196" t="s">
        <v>195</v>
      </c>
      <c r="N196" t="s">
        <v>95</v>
      </c>
    </row>
    <row r="197" spans="1:14">
      <c r="A197" t="s">
        <v>193</v>
      </c>
      <c r="B197" t="s">
        <v>38</v>
      </c>
      <c r="C197" t="s">
        <v>111</v>
      </c>
      <c r="D197" t="s">
        <v>55</v>
      </c>
      <c r="E197" t="s">
        <v>69</v>
      </c>
      <c r="F197" t="s">
        <v>74</v>
      </c>
      <c r="G197" t="s">
        <v>82</v>
      </c>
      <c r="H197" t="s">
        <v>93</v>
      </c>
      <c r="I197" s="13">
        <v>45904</v>
      </c>
      <c r="J197">
        <v>1</v>
      </c>
      <c r="K197">
        <v>792</v>
      </c>
      <c r="L197" s="14">
        <v>45931</v>
      </c>
      <c r="M197" t="s">
        <v>195</v>
      </c>
      <c r="N197" t="s">
        <v>95</v>
      </c>
    </row>
    <row r="198" spans="1:14">
      <c r="A198" t="s">
        <v>23</v>
      </c>
      <c r="B198" t="s">
        <v>38</v>
      </c>
      <c r="C198" t="s">
        <v>111</v>
      </c>
      <c r="D198" t="s">
        <v>55</v>
      </c>
      <c r="E198" t="s">
        <v>69</v>
      </c>
      <c r="F198" t="s">
        <v>74</v>
      </c>
      <c r="G198" t="s">
        <v>83</v>
      </c>
      <c r="H198" t="s">
        <v>13</v>
      </c>
      <c r="I198" s="13">
        <v>45904</v>
      </c>
      <c r="J198">
        <v>1</v>
      </c>
      <c r="K198">
        <v>1369</v>
      </c>
      <c r="L198" s="14">
        <v>45931</v>
      </c>
      <c r="M198" t="s">
        <v>195</v>
      </c>
      <c r="N198" t="s">
        <v>95</v>
      </c>
    </row>
    <row r="199" spans="1:14">
      <c r="A199" t="s">
        <v>191</v>
      </c>
      <c r="B199" t="s">
        <v>38</v>
      </c>
      <c r="C199" t="s">
        <v>111</v>
      </c>
      <c r="D199" t="s">
        <v>55</v>
      </c>
      <c r="E199" t="s">
        <v>69</v>
      </c>
      <c r="F199" t="s">
        <v>74</v>
      </c>
      <c r="G199" t="s">
        <v>83</v>
      </c>
      <c r="H199" t="s">
        <v>13</v>
      </c>
      <c r="I199" s="13">
        <v>45904</v>
      </c>
      <c r="J199">
        <v>1</v>
      </c>
      <c r="K199">
        <v>1346</v>
      </c>
      <c r="L199" s="14">
        <v>45931</v>
      </c>
      <c r="M199" t="s">
        <v>195</v>
      </c>
      <c r="N199" t="s">
        <v>95</v>
      </c>
    </row>
    <row r="200" spans="1:14">
      <c r="A200" t="s">
        <v>23</v>
      </c>
      <c r="B200" t="s">
        <v>38</v>
      </c>
      <c r="C200" t="s">
        <v>111</v>
      </c>
      <c r="D200" t="s">
        <v>55</v>
      </c>
      <c r="E200" t="s">
        <v>71</v>
      </c>
      <c r="F200" t="s">
        <v>76</v>
      </c>
      <c r="G200" t="s">
        <v>84</v>
      </c>
      <c r="H200" t="s">
        <v>93</v>
      </c>
      <c r="I200" s="13">
        <v>45860</v>
      </c>
      <c r="J200">
        <v>1</v>
      </c>
      <c r="K200">
        <v>748</v>
      </c>
      <c r="L200" s="14">
        <v>45931</v>
      </c>
      <c r="M200" t="s">
        <v>195</v>
      </c>
      <c r="N200" t="s">
        <v>95</v>
      </c>
    </row>
    <row r="201" spans="1:14">
      <c r="A201" t="s">
        <v>192</v>
      </c>
      <c r="B201" t="s">
        <v>38</v>
      </c>
      <c r="C201" t="s">
        <v>111</v>
      </c>
      <c r="D201" t="s">
        <v>55</v>
      </c>
      <c r="E201" t="s">
        <v>71</v>
      </c>
      <c r="F201" t="s">
        <v>76</v>
      </c>
      <c r="G201" t="s">
        <v>81</v>
      </c>
      <c r="H201" t="s">
        <v>93</v>
      </c>
      <c r="I201" s="13">
        <v>45888</v>
      </c>
      <c r="J201">
        <v>1</v>
      </c>
      <c r="K201">
        <v>840</v>
      </c>
      <c r="L201" s="14">
        <v>45931</v>
      </c>
      <c r="M201" t="s">
        <v>195</v>
      </c>
      <c r="N201"/>
    </row>
    <row r="202" spans="1:14">
      <c r="A202" t="s">
        <v>189</v>
      </c>
      <c r="B202" t="s">
        <v>38</v>
      </c>
      <c r="C202" t="s">
        <v>111</v>
      </c>
      <c r="D202" t="s">
        <v>55</v>
      </c>
      <c r="E202" t="s">
        <v>69</v>
      </c>
      <c r="F202" t="s">
        <v>76</v>
      </c>
      <c r="G202" t="s">
        <v>91</v>
      </c>
      <c r="H202" t="s">
        <v>93</v>
      </c>
      <c r="I202" s="13">
        <v>45923</v>
      </c>
      <c r="J202">
        <v>1</v>
      </c>
      <c r="K202">
        <v>799</v>
      </c>
      <c r="L202" s="14">
        <v>45931</v>
      </c>
      <c r="M202" t="s">
        <v>195</v>
      </c>
      <c r="N202" t="s">
        <v>95</v>
      </c>
    </row>
    <row r="203" spans="1:14">
      <c r="A203" t="s">
        <v>23</v>
      </c>
      <c r="B203" t="s">
        <v>38</v>
      </c>
      <c r="C203" t="s">
        <v>111</v>
      </c>
      <c r="D203" t="s">
        <v>55</v>
      </c>
      <c r="E203" t="s">
        <v>69</v>
      </c>
      <c r="F203" t="s">
        <v>76</v>
      </c>
      <c r="G203" t="s">
        <v>84</v>
      </c>
      <c r="H203" t="s">
        <v>93</v>
      </c>
      <c r="I203" s="13">
        <v>45904</v>
      </c>
      <c r="J203">
        <v>1</v>
      </c>
      <c r="K203">
        <v>724</v>
      </c>
      <c r="L203" s="14">
        <v>45931</v>
      </c>
      <c r="M203" t="s">
        <v>195</v>
      </c>
      <c r="N203" t="s">
        <v>95</v>
      </c>
    </row>
    <row r="204" spans="1:14">
      <c r="A204" t="s">
        <v>23</v>
      </c>
      <c r="B204" t="s">
        <v>38</v>
      </c>
      <c r="C204" t="s">
        <v>111</v>
      </c>
      <c r="D204" t="s">
        <v>55</v>
      </c>
      <c r="E204" t="s">
        <v>69</v>
      </c>
      <c r="F204" t="s">
        <v>76</v>
      </c>
      <c r="G204" t="s">
        <v>91</v>
      </c>
      <c r="H204" t="s">
        <v>92</v>
      </c>
      <c r="I204" s="13">
        <v>45923</v>
      </c>
      <c r="J204">
        <v>1</v>
      </c>
      <c r="K204">
        <v>880</v>
      </c>
      <c r="L204" s="14">
        <v>45931</v>
      </c>
      <c r="M204" t="s">
        <v>195</v>
      </c>
      <c r="N204"/>
    </row>
    <row r="205" spans="1:14">
      <c r="A205" t="s">
        <v>189</v>
      </c>
      <c r="B205" t="s">
        <v>38</v>
      </c>
      <c r="C205" t="s">
        <v>111</v>
      </c>
      <c r="D205" t="s">
        <v>55</v>
      </c>
      <c r="E205" t="s">
        <v>69</v>
      </c>
      <c r="F205" t="s">
        <v>76</v>
      </c>
      <c r="G205" t="s">
        <v>84</v>
      </c>
      <c r="H205" t="s">
        <v>92</v>
      </c>
      <c r="I205" s="13">
        <v>45904</v>
      </c>
      <c r="J205">
        <v>1</v>
      </c>
      <c r="K205">
        <v>677</v>
      </c>
      <c r="L205" s="14">
        <v>45931</v>
      </c>
      <c r="M205" t="s">
        <v>195</v>
      </c>
      <c r="N205" t="s">
        <v>95</v>
      </c>
    </row>
    <row r="206" spans="1:14">
      <c r="A206" t="s">
        <v>193</v>
      </c>
      <c r="B206" t="s">
        <v>38</v>
      </c>
      <c r="C206" t="s">
        <v>111</v>
      </c>
      <c r="D206" t="s">
        <v>55</v>
      </c>
      <c r="E206" t="s">
        <v>69</v>
      </c>
      <c r="F206" t="s">
        <v>76</v>
      </c>
      <c r="G206" t="s">
        <v>84</v>
      </c>
      <c r="H206" t="s">
        <v>92</v>
      </c>
      <c r="I206" s="13">
        <v>45904</v>
      </c>
      <c r="J206">
        <v>1</v>
      </c>
      <c r="K206">
        <v>799</v>
      </c>
      <c r="L206" s="14">
        <v>45931</v>
      </c>
      <c r="M206" t="s">
        <v>195</v>
      </c>
      <c r="N206" t="s">
        <v>95</v>
      </c>
    </row>
    <row r="207" spans="1:14">
      <c r="A207" t="s">
        <v>193</v>
      </c>
      <c r="B207" t="s">
        <v>38</v>
      </c>
      <c r="C207" t="s">
        <v>111</v>
      </c>
      <c r="D207" t="s">
        <v>55</v>
      </c>
      <c r="E207" t="s">
        <v>71</v>
      </c>
      <c r="F207" t="s">
        <v>186</v>
      </c>
      <c r="G207" t="s">
        <v>183</v>
      </c>
      <c r="H207" t="s">
        <v>93</v>
      </c>
      <c r="I207" s="13">
        <v>45827</v>
      </c>
      <c r="J207">
        <v>1</v>
      </c>
      <c r="K207">
        <v>748</v>
      </c>
      <c r="L207" s="14">
        <v>45931</v>
      </c>
      <c r="M207" t="s">
        <v>197</v>
      </c>
      <c r="N207" t="s">
        <v>95</v>
      </c>
    </row>
    <row r="208" spans="1:14">
      <c r="A208" t="s">
        <v>193</v>
      </c>
      <c r="B208" t="s">
        <v>38</v>
      </c>
      <c r="C208" t="s">
        <v>43</v>
      </c>
      <c r="D208" t="s">
        <v>279</v>
      </c>
      <c r="E208" t="s">
        <v>69</v>
      </c>
      <c r="F208" t="s">
        <v>74</v>
      </c>
      <c r="G208" t="s">
        <v>83</v>
      </c>
      <c r="H208" t="s">
        <v>93</v>
      </c>
      <c r="I208" s="13">
        <v>45904</v>
      </c>
      <c r="J208">
        <v>1</v>
      </c>
      <c r="K208">
        <v>2108</v>
      </c>
      <c r="L208" s="14">
        <v>45931</v>
      </c>
      <c r="M208" t="s">
        <v>195</v>
      </c>
      <c r="N208" t="s">
        <v>95</v>
      </c>
    </row>
    <row r="209" spans="1:14">
      <c r="A209" t="s">
        <v>189</v>
      </c>
      <c r="B209" t="s">
        <v>38</v>
      </c>
      <c r="C209" t="s">
        <v>43</v>
      </c>
      <c r="D209" t="s">
        <v>279</v>
      </c>
      <c r="E209" t="s">
        <v>69</v>
      </c>
      <c r="F209" t="s">
        <v>74</v>
      </c>
      <c r="G209" t="s">
        <v>82</v>
      </c>
      <c r="H209" t="s">
        <v>92</v>
      </c>
      <c r="I209" s="13">
        <v>45904</v>
      </c>
      <c r="J209">
        <v>1</v>
      </c>
      <c r="K209">
        <v>1252</v>
      </c>
      <c r="L209" s="14">
        <v>45931</v>
      </c>
      <c r="M209" t="s">
        <v>195</v>
      </c>
      <c r="N209" t="s">
        <v>95</v>
      </c>
    </row>
    <row r="210" spans="1:14">
      <c r="A210" t="s">
        <v>189</v>
      </c>
      <c r="B210" t="s">
        <v>38</v>
      </c>
      <c r="C210" t="s">
        <v>43</v>
      </c>
      <c r="D210" t="s">
        <v>56</v>
      </c>
      <c r="E210" t="s">
        <v>69</v>
      </c>
      <c r="F210" t="s">
        <v>74</v>
      </c>
      <c r="G210" t="s">
        <v>82</v>
      </c>
      <c r="H210" t="s">
        <v>92</v>
      </c>
      <c r="I210" s="13">
        <v>45904</v>
      </c>
      <c r="J210">
        <v>1</v>
      </c>
      <c r="K210">
        <v>1049</v>
      </c>
      <c r="L210" s="14">
        <v>45931</v>
      </c>
      <c r="M210" t="s">
        <v>195</v>
      </c>
      <c r="N210" t="s">
        <v>95</v>
      </c>
    </row>
    <row r="211" spans="1:14">
      <c r="A211" t="s">
        <v>23</v>
      </c>
      <c r="B211" t="s">
        <v>38</v>
      </c>
      <c r="C211" t="s">
        <v>43</v>
      </c>
      <c r="D211" t="s">
        <v>279</v>
      </c>
      <c r="E211" t="s">
        <v>69</v>
      </c>
      <c r="F211" t="s">
        <v>74</v>
      </c>
      <c r="G211" t="s">
        <v>83</v>
      </c>
      <c r="H211" t="s">
        <v>92</v>
      </c>
      <c r="I211" s="13">
        <v>45904</v>
      </c>
      <c r="J211">
        <v>1</v>
      </c>
      <c r="K211">
        <v>1847</v>
      </c>
      <c r="L211" s="14">
        <v>45931</v>
      </c>
      <c r="M211" t="s">
        <v>195</v>
      </c>
      <c r="N211" t="s">
        <v>95</v>
      </c>
    </row>
    <row r="212" spans="1:14">
      <c r="A212" t="s">
        <v>189</v>
      </c>
      <c r="B212" t="s">
        <v>38</v>
      </c>
      <c r="C212" t="s">
        <v>43</v>
      </c>
      <c r="D212" t="s">
        <v>279</v>
      </c>
      <c r="E212" t="s">
        <v>69</v>
      </c>
      <c r="F212" t="s">
        <v>76</v>
      </c>
      <c r="G212" t="s">
        <v>84</v>
      </c>
      <c r="H212" t="s">
        <v>93</v>
      </c>
      <c r="I212" s="13">
        <v>45904</v>
      </c>
      <c r="J212">
        <v>1</v>
      </c>
      <c r="K212">
        <v>1252</v>
      </c>
      <c r="L212" s="14">
        <v>45931</v>
      </c>
      <c r="M212" t="s">
        <v>195</v>
      </c>
      <c r="N212" t="s">
        <v>95</v>
      </c>
    </row>
    <row r="213" spans="1:14">
      <c r="A213" t="s">
        <v>191</v>
      </c>
      <c r="B213" t="s">
        <v>38</v>
      </c>
      <c r="C213" t="s">
        <v>43</v>
      </c>
      <c r="D213" t="s">
        <v>56</v>
      </c>
      <c r="E213" t="s">
        <v>69</v>
      </c>
      <c r="F213" t="s">
        <v>76</v>
      </c>
      <c r="G213" t="s">
        <v>91</v>
      </c>
      <c r="H213" t="s">
        <v>92</v>
      </c>
      <c r="I213" s="13">
        <v>45923</v>
      </c>
      <c r="J213">
        <v>1</v>
      </c>
      <c r="K213">
        <v>1480</v>
      </c>
      <c r="L213" s="14">
        <v>45931</v>
      </c>
      <c r="M213" t="s">
        <v>195</v>
      </c>
      <c r="N213"/>
    </row>
    <row r="214" spans="1:14">
      <c r="A214" t="s">
        <v>189</v>
      </c>
      <c r="B214" t="s">
        <v>38</v>
      </c>
      <c r="C214" t="s">
        <v>43</v>
      </c>
      <c r="D214" t="s">
        <v>279</v>
      </c>
      <c r="E214" t="s">
        <v>69</v>
      </c>
      <c r="F214" t="s">
        <v>76</v>
      </c>
      <c r="G214" t="s">
        <v>181</v>
      </c>
      <c r="H214" t="s">
        <v>92</v>
      </c>
      <c r="I214" s="13">
        <v>45923</v>
      </c>
      <c r="J214">
        <v>1</v>
      </c>
      <c r="K214">
        <v>1424</v>
      </c>
      <c r="L214" s="14">
        <v>45931</v>
      </c>
      <c r="M214" t="s">
        <v>195</v>
      </c>
      <c r="N214" t="s">
        <v>95</v>
      </c>
    </row>
    <row r="215" spans="1:14">
      <c r="A215" t="s">
        <v>189</v>
      </c>
      <c r="B215" t="s">
        <v>38</v>
      </c>
      <c r="C215" t="s">
        <v>43</v>
      </c>
      <c r="D215" t="s">
        <v>279</v>
      </c>
      <c r="E215" t="s">
        <v>69</v>
      </c>
      <c r="F215" t="s">
        <v>76</v>
      </c>
      <c r="G215" t="s">
        <v>84</v>
      </c>
      <c r="H215" t="s">
        <v>92</v>
      </c>
      <c r="I215" s="13">
        <v>45904</v>
      </c>
      <c r="J215">
        <v>1</v>
      </c>
      <c r="K215">
        <v>1255</v>
      </c>
      <c r="L215" s="14">
        <v>45931</v>
      </c>
      <c r="M215" t="s">
        <v>195</v>
      </c>
      <c r="N215" t="s">
        <v>95</v>
      </c>
    </row>
    <row r="216" spans="1:14">
      <c r="A216" t="s">
        <v>193</v>
      </c>
      <c r="B216" t="s">
        <v>38</v>
      </c>
      <c r="C216" t="s">
        <v>43</v>
      </c>
      <c r="D216" t="s">
        <v>279</v>
      </c>
      <c r="E216" t="s">
        <v>69</v>
      </c>
      <c r="F216" t="s">
        <v>76</v>
      </c>
      <c r="G216" t="s">
        <v>84</v>
      </c>
      <c r="H216" t="s">
        <v>92</v>
      </c>
      <c r="I216" s="13">
        <v>45904</v>
      </c>
      <c r="J216">
        <v>1</v>
      </c>
      <c r="K216">
        <v>1258</v>
      </c>
      <c r="L216" s="14">
        <v>45931</v>
      </c>
      <c r="M216" t="s">
        <v>195</v>
      </c>
      <c r="N216" t="s">
        <v>95</v>
      </c>
    </row>
    <row r="217" spans="1:14">
      <c r="A217" t="s">
        <v>192</v>
      </c>
      <c r="B217" t="s">
        <v>38</v>
      </c>
      <c r="C217" t="s">
        <v>139</v>
      </c>
      <c r="D217" t="s">
        <v>280</v>
      </c>
      <c r="E217" t="s">
        <v>71</v>
      </c>
      <c r="F217" t="s">
        <v>88</v>
      </c>
      <c r="G217" t="s">
        <v>81</v>
      </c>
      <c r="H217" t="s">
        <v>93</v>
      </c>
      <c r="I217" s="13">
        <v>45874</v>
      </c>
      <c r="J217">
        <v>1</v>
      </c>
      <c r="K217">
        <v>780</v>
      </c>
      <c r="L217" s="14">
        <v>45931</v>
      </c>
      <c r="M217" t="s">
        <v>196</v>
      </c>
      <c r="N217"/>
    </row>
    <row r="218" spans="1:14">
      <c r="A218" t="s">
        <v>189</v>
      </c>
      <c r="B218" t="s">
        <v>38</v>
      </c>
      <c r="C218" t="s">
        <v>139</v>
      </c>
      <c r="D218" t="s">
        <v>280</v>
      </c>
      <c r="E218" t="s">
        <v>71</v>
      </c>
      <c r="F218" t="s">
        <v>88</v>
      </c>
      <c r="G218" t="s">
        <v>81</v>
      </c>
      <c r="H218" t="s">
        <v>93</v>
      </c>
      <c r="I218" s="13">
        <v>45874</v>
      </c>
      <c r="J218">
        <v>1</v>
      </c>
      <c r="K218">
        <v>663</v>
      </c>
      <c r="L218" s="14">
        <v>45931</v>
      </c>
      <c r="M218" t="s">
        <v>196</v>
      </c>
      <c r="N218"/>
    </row>
    <row r="219" spans="1:14">
      <c r="A219" t="s">
        <v>191</v>
      </c>
      <c r="B219" t="s">
        <v>38</v>
      </c>
      <c r="C219" t="s">
        <v>139</v>
      </c>
      <c r="D219" t="s">
        <v>162</v>
      </c>
      <c r="E219" t="s">
        <v>71</v>
      </c>
      <c r="F219" t="s">
        <v>88</v>
      </c>
      <c r="G219" t="s">
        <v>81</v>
      </c>
      <c r="H219" t="s">
        <v>93</v>
      </c>
      <c r="I219" s="13">
        <v>45874</v>
      </c>
      <c r="J219">
        <v>1</v>
      </c>
      <c r="K219">
        <v>748</v>
      </c>
      <c r="L219" s="14">
        <v>45931</v>
      </c>
      <c r="M219" t="s">
        <v>196</v>
      </c>
      <c r="N219"/>
    </row>
    <row r="220" spans="1:14">
      <c r="A220" t="s">
        <v>22</v>
      </c>
      <c r="B220" t="s">
        <v>38</v>
      </c>
      <c r="C220" t="s">
        <v>139</v>
      </c>
      <c r="D220" t="s">
        <v>280</v>
      </c>
      <c r="E220" t="s">
        <v>69</v>
      </c>
      <c r="F220" t="s">
        <v>187</v>
      </c>
      <c r="G220" t="s">
        <v>228</v>
      </c>
      <c r="H220" t="s">
        <v>93</v>
      </c>
      <c r="I220" s="13">
        <v>45923</v>
      </c>
      <c r="J220">
        <v>1</v>
      </c>
      <c r="K220">
        <v>846</v>
      </c>
      <c r="L220" s="14">
        <v>45931</v>
      </c>
      <c r="M220" t="s">
        <v>196</v>
      </c>
      <c r="N220" t="s">
        <v>95</v>
      </c>
    </row>
    <row r="221" spans="1:14">
      <c r="A221" t="s">
        <v>188</v>
      </c>
      <c r="B221" t="s">
        <v>38</v>
      </c>
      <c r="C221" t="s">
        <v>139</v>
      </c>
      <c r="D221" t="s">
        <v>162</v>
      </c>
      <c r="E221" t="s">
        <v>69</v>
      </c>
      <c r="F221" t="s">
        <v>184</v>
      </c>
      <c r="G221" t="s">
        <v>184</v>
      </c>
      <c r="H221" t="s">
        <v>92</v>
      </c>
      <c r="I221" s="13">
        <v>45939</v>
      </c>
      <c r="J221">
        <v>1</v>
      </c>
      <c r="K221">
        <v>3194</v>
      </c>
      <c r="L221" s="14">
        <v>45931</v>
      </c>
      <c r="M221" t="s">
        <v>196</v>
      </c>
      <c r="N221"/>
    </row>
    <row r="222" spans="1:14">
      <c r="A222" t="s">
        <v>188</v>
      </c>
      <c r="B222" t="s">
        <v>38</v>
      </c>
      <c r="C222" t="s">
        <v>139</v>
      </c>
      <c r="D222" t="s">
        <v>162</v>
      </c>
      <c r="E222" t="s">
        <v>69</v>
      </c>
      <c r="F222" t="s">
        <v>187</v>
      </c>
      <c r="G222" t="s">
        <v>83</v>
      </c>
      <c r="H222" t="s">
        <v>92</v>
      </c>
      <c r="I222" s="13">
        <v>45923</v>
      </c>
      <c r="J222">
        <v>1</v>
      </c>
      <c r="K222">
        <v>1365</v>
      </c>
      <c r="L222" s="14">
        <v>45931</v>
      </c>
      <c r="M222" t="s">
        <v>196</v>
      </c>
      <c r="N222" t="s">
        <v>95</v>
      </c>
    </row>
    <row r="223" spans="1:14">
      <c r="A223" t="s">
        <v>22</v>
      </c>
      <c r="B223" t="s">
        <v>38</v>
      </c>
      <c r="C223" t="s">
        <v>281</v>
      </c>
      <c r="D223" t="s">
        <v>282</v>
      </c>
      <c r="E223" t="s">
        <v>69</v>
      </c>
      <c r="F223" t="s">
        <v>187</v>
      </c>
      <c r="G223" t="s">
        <v>90</v>
      </c>
      <c r="H223" t="s">
        <v>93</v>
      </c>
      <c r="I223" s="13">
        <v>45923</v>
      </c>
      <c r="J223">
        <v>1</v>
      </c>
      <c r="K223">
        <v>1430</v>
      </c>
      <c r="L223" s="14">
        <v>45931</v>
      </c>
      <c r="M223" t="s">
        <v>196</v>
      </c>
      <c r="N223" t="s">
        <v>95</v>
      </c>
    </row>
    <row r="224" spans="1:14">
      <c r="A224" t="s">
        <v>22</v>
      </c>
      <c r="B224" t="s">
        <v>38</v>
      </c>
      <c r="C224" t="s">
        <v>281</v>
      </c>
      <c r="D224" t="s">
        <v>283</v>
      </c>
      <c r="E224" t="s">
        <v>69</v>
      </c>
      <c r="F224" t="s">
        <v>187</v>
      </c>
      <c r="G224" t="s">
        <v>90</v>
      </c>
      <c r="H224" t="s">
        <v>93</v>
      </c>
      <c r="I224" s="13">
        <v>45923</v>
      </c>
      <c r="J224">
        <v>1</v>
      </c>
      <c r="K224">
        <v>707</v>
      </c>
      <c r="L224" s="14">
        <v>45931</v>
      </c>
      <c r="M224" t="s">
        <v>196</v>
      </c>
      <c r="N224" t="s">
        <v>95</v>
      </c>
    </row>
    <row r="225" spans="1:14">
      <c r="A225" t="s">
        <v>191</v>
      </c>
      <c r="B225" t="s">
        <v>38</v>
      </c>
      <c r="C225" t="s">
        <v>281</v>
      </c>
      <c r="D225" t="s">
        <v>283</v>
      </c>
      <c r="E225" t="s">
        <v>69</v>
      </c>
      <c r="F225" t="s">
        <v>187</v>
      </c>
      <c r="G225" t="s">
        <v>90</v>
      </c>
      <c r="H225" t="s">
        <v>93</v>
      </c>
      <c r="I225" s="13">
        <v>45923</v>
      </c>
      <c r="J225">
        <v>1</v>
      </c>
      <c r="K225">
        <v>748</v>
      </c>
      <c r="L225" s="14">
        <v>45931</v>
      </c>
      <c r="M225" t="s">
        <v>196</v>
      </c>
      <c r="N225"/>
    </row>
    <row r="226" spans="1:14">
      <c r="A226" t="s">
        <v>192</v>
      </c>
      <c r="B226" t="s">
        <v>38</v>
      </c>
      <c r="C226" t="s">
        <v>281</v>
      </c>
      <c r="D226" t="s">
        <v>282</v>
      </c>
      <c r="E226" t="s">
        <v>69</v>
      </c>
      <c r="F226" t="s">
        <v>184</v>
      </c>
      <c r="G226"/>
      <c r="H226" t="s">
        <v>93</v>
      </c>
      <c r="I226" s="13">
        <v>45939</v>
      </c>
      <c r="J226">
        <v>1</v>
      </c>
      <c r="K226">
        <v>1746</v>
      </c>
      <c r="L226" s="14">
        <v>45931</v>
      </c>
      <c r="M226" t="s">
        <v>196</v>
      </c>
      <c r="N226" t="s">
        <v>95</v>
      </c>
    </row>
    <row r="227" spans="1:14">
      <c r="A227" t="s">
        <v>22</v>
      </c>
      <c r="B227" t="s">
        <v>38</v>
      </c>
      <c r="C227" t="s">
        <v>281</v>
      </c>
      <c r="D227" t="s">
        <v>283</v>
      </c>
      <c r="E227" t="s">
        <v>69</v>
      </c>
      <c r="F227" t="s">
        <v>88</v>
      </c>
      <c r="G227" t="s">
        <v>81</v>
      </c>
      <c r="H227" t="s">
        <v>93</v>
      </c>
      <c r="I227" s="13">
        <v>45923</v>
      </c>
      <c r="J227">
        <v>1</v>
      </c>
      <c r="K227">
        <v>882</v>
      </c>
      <c r="L227" s="14">
        <v>45931</v>
      </c>
      <c r="M227" t="s">
        <v>196</v>
      </c>
      <c r="N227" t="s">
        <v>95</v>
      </c>
    </row>
    <row r="228" spans="1:14">
      <c r="A228" t="s">
        <v>192</v>
      </c>
      <c r="B228" t="s">
        <v>38</v>
      </c>
      <c r="C228" t="s">
        <v>281</v>
      </c>
      <c r="D228" t="s">
        <v>284</v>
      </c>
      <c r="E228" t="s">
        <v>69</v>
      </c>
      <c r="F228" t="s">
        <v>184</v>
      </c>
      <c r="G228" t="s">
        <v>184</v>
      </c>
      <c r="H228" t="s">
        <v>93</v>
      </c>
      <c r="I228" s="13">
        <v>45939</v>
      </c>
      <c r="J228">
        <v>1</v>
      </c>
      <c r="K228">
        <v>1513</v>
      </c>
      <c r="L228" s="14">
        <v>45931</v>
      </c>
      <c r="M228" t="s">
        <v>196</v>
      </c>
      <c r="N228"/>
    </row>
    <row r="229" spans="1:14">
      <c r="A229" t="s">
        <v>23</v>
      </c>
      <c r="B229" t="s">
        <v>38</v>
      </c>
      <c r="C229" t="s">
        <v>281</v>
      </c>
      <c r="D229" t="s">
        <v>285</v>
      </c>
      <c r="E229" t="s">
        <v>69</v>
      </c>
      <c r="F229" t="s">
        <v>187</v>
      </c>
      <c r="G229" t="s">
        <v>83</v>
      </c>
      <c r="H229" t="s">
        <v>93</v>
      </c>
      <c r="I229" s="13">
        <v>45923</v>
      </c>
      <c r="J229">
        <v>1</v>
      </c>
      <c r="K229">
        <v>1649</v>
      </c>
      <c r="L229" s="14">
        <v>45931</v>
      </c>
      <c r="M229" t="s">
        <v>196</v>
      </c>
      <c r="N229"/>
    </row>
    <row r="230" spans="1:14">
      <c r="A230" t="s">
        <v>23</v>
      </c>
      <c r="B230" t="s">
        <v>38</v>
      </c>
      <c r="C230" t="s">
        <v>281</v>
      </c>
      <c r="D230" t="s">
        <v>283</v>
      </c>
      <c r="E230" t="s">
        <v>69</v>
      </c>
      <c r="F230" t="s">
        <v>187</v>
      </c>
      <c r="G230" t="s">
        <v>90</v>
      </c>
      <c r="H230" t="s">
        <v>93</v>
      </c>
      <c r="I230" s="13">
        <v>45939</v>
      </c>
      <c r="J230">
        <v>1</v>
      </c>
      <c r="K230">
        <v>931</v>
      </c>
      <c r="L230" s="14">
        <v>45931</v>
      </c>
      <c r="M230" t="s">
        <v>196</v>
      </c>
      <c r="N230" t="s">
        <v>95</v>
      </c>
    </row>
    <row r="231" spans="1:14">
      <c r="A231" t="s">
        <v>22</v>
      </c>
      <c r="B231" t="s">
        <v>38</v>
      </c>
      <c r="C231" t="s">
        <v>281</v>
      </c>
      <c r="D231" t="s">
        <v>283</v>
      </c>
      <c r="E231" t="s">
        <v>69</v>
      </c>
      <c r="F231" t="s">
        <v>88</v>
      </c>
      <c r="G231" t="s">
        <v>81</v>
      </c>
      <c r="H231" t="s">
        <v>92</v>
      </c>
      <c r="I231" s="13">
        <v>45923</v>
      </c>
      <c r="J231">
        <v>1</v>
      </c>
      <c r="K231">
        <v>980</v>
      </c>
      <c r="L231" s="14">
        <v>45931</v>
      </c>
      <c r="M231" t="s">
        <v>196</v>
      </c>
      <c r="N231"/>
    </row>
    <row r="232" spans="1:14">
      <c r="A232" t="s">
        <v>192</v>
      </c>
      <c r="B232" t="s">
        <v>38</v>
      </c>
      <c r="C232" t="s">
        <v>281</v>
      </c>
      <c r="D232" t="s">
        <v>285</v>
      </c>
      <c r="E232" t="s">
        <v>69</v>
      </c>
      <c r="F232" t="s">
        <v>184</v>
      </c>
      <c r="G232" t="s">
        <v>184</v>
      </c>
      <c r="H232" t="s">
        <v>92</v>
      </c>
      <c r="I232" s="13">
        <v>45939</v>
      </c>
      <c r="J232">
        <v>1</v>
      </c>
      <c r="K232">
        <v>2412</v>
      </c>
      <c r="L232" s="14">
        <v>45931</v>
      </c>
      <c r="M232" t="s">
        <v>196</v>
      </c>
      <c r="N232" t="s">
        <v>95</v>
      </c>
    </row>
    <row r="233" spans="1:14">
      <c r="A233" t="s">
        <v>192</v>
      </c>
      <c r="B233" t="s">
        <v>38</v>
      </c>
      <c r="C233" t="s">
        <v>138</v>
      </c>
      <c r="D233" t="s">
        <v>286</v>
      </c>
      <c r="E233" t="s">
        <v>71</v>
      </c>
      <c r="F233" t="s">
        <v>88</v>
      </c>
      <c r="G233" t="s">
        <v>81</v>
      </c>
      <c r="H233" t="s">
        <v>93</v>
      </c>
      <c r="I233" s="13">
        <v>45874</v>
      </c>
      <c r="J233">
        <v>1</v>
      </c>
      <c r="K233">
        <v>380</v>
      </c>
      <c r="L233" s="14">
        <v>45931</v>
      </c>
      <c r="M233" t="s">
        <v>196</v>
      </c>
      <c r="N233"/>
    </row>
    <row r="234" spans="1:14">
      <c r="A234" t="s">
        <v>191</v>
      </c>
      <c r="B234" t="s">
        <v>38</v>
      </c>
      <c r="C234" t="s">
        <v>138</v>
      </c>
      <c r="D234" t="s">
        <v>286</v>
      </c>
      <c r="E234" t="s">
        <v>71</v>
      </c>
      <c r="F234" t="s">
        <v>88</v>
      </c>
      <c r="G234" t="s">
        <v>81</v>
      </c>
      <c r="H234" t="s">
        <v>93</v>
      </c>
      <c r="I234" s="13">
        <v>45874</v>
      </c>
      <c r="J234">
        <v>1</v>
      </c>
      <c r="K234">
        <v>323</v>
      </c>
      <c r="L234" s="14">
        <v>45931</v>
      </c>
      <c r="M234" t="s">
        <v>196</v>
      </c>
      <c r="N234"/>
    </row>
    <row r="235" spans="1:14">
      <c r="A235" t="s">
        <v>22</v>
      </c>
      <c r="B235" t="s">
        <v>38</v>
      </c>
      <c r="C235" t="s">
        <v>138</v>
      </c>
      <c r="D235" t="s">
        <v>287</v>
      </c>
      <c r="E235" t="s">
        <v>69</v>
      </c>
      <c r="F235" t="s">
        <v>187</v>
      </c>
      <c r="G235" t="s">
        <v>90</v>
      </c>
      <c r="H235" t="s">
        <v>93</v>
      </c>
      <c r="I235" s="13">
        <v>45923</v>
      </c>
      <c r="J235">
        <v>1</v>
      </c>
      <c r="K235">
        <v>434</v>
      </c>
      <c r="L235" s="14">
        <v>45931</v>
      </c>
      <c r="M235" t="s">
        <v>196</v>
      </c>
      <c r="N235" t="s">
        <v>95</v>
      </c>
    </row>
    <row r="236" spans="1:14">
      <c r="A236" t="s">
        <v>191</v>
      </c>
      <c r="B236" t="s">
        <v>38</v>
      </c>
      <c r="C236" t="s">
        <v>138</v>
      </c>
      <c r="D236" t="s">
        <v>287</v>
      </c>
      <c r="E236" t="s">
        <v>69</v>
      </c>
      <c r="F236" t="s">
        <v>187</v>
      </c>
      <c r="G236" t="s">
        <v>90</v>
      </c>
      <c r="H236" t="s">
        <v>93</v>
      </c>
      <c r="I236" s="13">
        <v>45923</v>
      </c>
      <c r="J236">
        <v>1</v>
      </c>
      <c r="K236">
        <v>459</v>
      </c>
      <c r="L236" s="14">
        <v>45931</v>
      </c>
      <c r="M236" t="s">
        <v>196</v>
      </c>
      <c r="N236"/>
    </row>
    <row r="237" spans="1:14">
      <c r="A237" t="s">
        <v>192</v>
      </c>
      <c r="B237" t="s">
        <v>38</v>
      </c>
      <c r="C237" t="s">
        <v>138</v>
      </c>
      <c r="D237" t="s">
        <v>288</v>
      </c>
      <c r="E237" t="s">
        <v>69</v>
      </c>
      <c r="F237" t="s">
        <v>184</v>
      </c>
      <c r="G237"/>
      <c r="H237" t="s">
        <v>93</v>
      </c>
      <c r="I237" s="13">
        <v>45939</v>
      </c>
      <c r="J237">
        <v>1</v>
      </c>
      <c r="K237">
        <v>680</v>
      </c>
      <c r="L237" s="14">
        <v>45931</v>
      </c>
      <c r="M237" t="s">
        <v>196</v>
      </c>
      <c r="N237"/>
    </row>
    <row r="238" spans="1:14">
      <c r="A238" t="s">
        <v>192</v>
      </c>
      <c r="B238" t="s">
        <v>38</v>
      </c>
      <c r="C238" t="s">
        <v>138</v>
      </c>
      <c r="D238" t="s">
        <v>286</v>
      </c>
      <c r="E238" t="s">
        <v>71</v>
      </c>
      <c r="F238" t="s">
        <v>88</v>
      </c>
      <c r="G238" t="s">
        <v>81</v>
      </c>
      <c r="H238" t="s">
        <v>92</v>
      </c>
      <c r="I238" s="13">
        <v>45874</v>
      </c>
      <c r="J238">
        <v>1</v>
      </c>
      <c r="K238">
        <v>380</v>
      </c>
      <c r="L238" s="14">
        <v>45931</v>
      </c>
      <c r="M238" t="s">
        <v>196</v>
      </c>
      <c r="N238"/>
    </row>
    <row r="239" spans="1:14">
      <c r="A239" t="s">
        <v>192</v>
      </c>
      <c r="B239" t="s">
        <v>38</v>
      </c>
      <c r="C239" t="s">
        <v>138</v>
      </c>
      <c r="D239" t="s">
        <v>142</v>
      </c>
      <c r="E239" t="s">
        <v>69</v>
      </c>
      <c r="F239" t="s">
        <v>184</v>
      </c>
      <c r="G239"/>
      <c r="H239" t="s">
        <v>92</v>
      </c>
      <c r="I239" s="13">
        <v>45939</v>
      </c>
      <c r="J239">
        <v>1</v>
      </c>
      <c r="K239">
        <v>540</v>
      </c>
      <c r="L239" s="14">
        <v>45931</v>
      </c>
      <c r="M239" t="s">
        <v>196</v>
      </c>
      <c r="N239"/>
    </row>
    <row r="240" spans="1:14">
      <c r="A240" t="s">
        <v>23</v>
      </c>
      <c r="B240" t="s">
        <v>38</v>
      </c>
      <c r="C240" t="s">
        <v>138</v>
      </c>
      <c r="D240" t="s">
        <v>286</v>
      </c>
      <c r="E240" t="s">
        <v>69</v>
      </c>
      <c r="F240" t="s">
        <v>88</v>
      </c>
      <c r="G240" t="s">
        <v>81</v>
      </c>
      <c r="H240" t="s">
        <v>93</v>
      </c>
      <c r="I240" s="13">
        <v>45923</v>
      </c>
      <c r="J240">
        <v>1</v>
      </c>
      <c r="K240">
        <v>500</v>
      </c>
      <c r="L240" s="14">
        <v>45931</v>
      </c>
      <c r="M240" t="s">
        <v>196</v>
      </c>
      <c r="N240" t="s">
        <v>95</v>
      </c>
    </row>
    <row r="241" spans="1:14">
      <c r="A241" t="s">
        <v>22</v>
      </c>
      <c r="B241" t="s">
        <v>38</v>
      </c>
      <c r="C241" t="s">
        <v>138</v>
      </c>
      <c r="D241" t="s">
        <v>286</v>
      </c>
      <c r="E241" t="s">
        <v>69</v>
      </c>
      <c r="F241" t="s">
        <v>88</v>
      </c>
      <c r="G241" t="s">
        <v>81</v>
      </c>
      <c r="H241" t="s">
        <v>93</v>
      </c>
      <c r="I241" s="13">
        <v>45923</v>
      </c>
      <c r="J241">
        <v>1</v>
      </c>
      <c r="K241">
        <v>522</v>
      </c>
      <c r="L241" s="14">
        <v>45931</v>
      </c>
      <c r="M241" t="s">
        <v>196</v>
      </c>
      <c r="N241" t="s">
        <v>95</v>
      </c>
    </row>
    <row r="242" spans="1:14">
      <c r="A242" t="s">
        <v>192</v>
      </c>
      <c r="B242" t="s">
        <v>38</v>
      </c>
      <c r="C242" t="s">
        <v>138</v>
      </c>
      <c r="D242" t="s">
        <v>288</v>
      </c>
      <c r="E242" t="s">
        <v>69</v>
      </c>
      <c r="F242" t="s">
        <v>184</v>
      </c>
      <c r="G242" t="s">
        <v>184</v>
      </c>
      <c r="H242" t="s">
        <v>93</v>
      </c>
      <c r="I242" s="13">
        <v>45939</v>
      </c>
      <c r="J242">
        <v>1</v>
      </c>
      <c r="K242">
        <v>833</v>
      </c>
      <c r="L242" s="14">
        <v>45931</v>
      </c>
      <c r="M242" t="s">
        <v>196</v>
      </c>
      <c r="N242"/>
    </row>
    <row r="243" spans="1:14">
      <c r="A243" t="s">
        <v>188</v>
      </c>
      <c r="B243" t="s">
        <v>38</v>
      </c>
      <c r="C243" t="s">
        <v>138</v>
      </c>
      <c r="D243" t="s">
        <v>289</v>
      </c>
      <c r="E243" t="s">
        <v>69</v>
      </c>
      <c r="F243" t="s">
        <v>187</v>
      </c>
      <c r="G243" t="s">
        <v>228</v>
      </c>
      <c r="H243" t="s">
        <v>93</v>
      </c>
      <c r="I243" s="13">
        <v>45923</v>
      </c>
      <c r="J243">
        <v>1</v>
      </c>
      <c r="K243">
        <v>471</v>
      </c>
      <c r="L243" s="14">
        <v>45931</v>
      </c>
      <c r="M243" t="s">
        <v>196</v>
      </c>
      <c r="N243" t="s">
        <v>95</v>
      </c>
    </row>
    <row r="244" spans="1:14">
      <c r="A244" t="s">
        <v>22</v>
      </c>
      <c r="B244" t="s">
        <v>38</v>
      </c>
      <c r="C244" t="s">
        <v>138</v>
      </c>
      <c r="D244" t="s">
        <v>289</v>
      </c>
      <c r="E244" t="s">
        <v>69</v>
      </c>
      <c r="F244" t="s">
        <v>187</v>
      </c>
      <c r="G244" t="s">
        <v>228</v>
      </c>
      <c r="H244" t="s">
        <v>93</v>
      </c>
      <c r="I244" s="13">
        <v>45923</v>
      </c>
      <c r="J244">
        <v>1</v>
      </c>
      <c r="K244">
        <v>522</v>
      </c>
      <c r="L244" s="14">
        <v>45931</v>
      </c>
      <c r="M244" t="s">
        <v>196</v>
      </c>
      <c r="N244" t="s">
        <v>95</v>
      </c>
    </row>
    <row r="245" spans="1:14">
      <c r="A245" t="s">
        <v>188</v>
      </c>
      <c r="B245" t="s">
        <v>38</v>
      </c>
      <c r="C245" t="s">
        <v>138</v>
      </c>
      <c r="D245" t="s">
        <v>142</v>
      </c>
      <c r="E245" t="s">
        <v>69</v>
      </c>
      <c r="F245" t="s">
        <v>184</v>
      </c>
      <c r="G245" t="s">
        <v>184</v>
      </c>
      <c r="H245" t="s">
        <v>92</v>
      </c>
      <c r="I245" s="13">
        <v>45939</v>
      </c>
      <c r="J245">
        <v>1</v>
      </c>
      <c r="K245">
        <v>793</v>
      </c>
      <c r="L245" s="14">
        <v>45931</v>
      </c>
      <c r="M245" t="s">
        <v>196</v>
      </c>
      <c r="N245" t="s">
        <v>95</v>
      </c>
    </row>
    <row r="246" spans="1:14">
      <c r="A246" t="s">
        <v>23</v>
      </c>
      <c r="B246" t="s">
        <v>38</v>
      </c>
      <c r="C246" t="s">
        <v>138</v>
      </c>
      <c r="D246" t="s">
        <v>289</v>
      </c>
      <c r="E246" t="s">
        <v>69</v>
      </c>
      <c r="F246" t="s">
        <v>187</v>
      </c>
      <c r="G246" t="s">
        <v>228</v>
      </c>
      <c r="H246" t="s">
        <v>92</v>
      </c>
      <c r="I246" s="13">
        <v>45923</v>
      </c>
      <c r="J246">
        <v>1</v>
      </c>
      <c r="K246">
        <v>493</v>
      </c>
      <c r="L246" s="14">
        <v>45931</v>
      </c>
      <c r="M246" t="s">
        <v>196</v>
      </c>
      <c r="N246"/>
    </row>
    <row r="247" spans="1:14">
      <c r="A247" t="s">
        <v>188</v>
      </c>
      <c r="B247" t="s">
        <v>38</v>
      </c>
      <c r="C247" t="s">
        <v>138</v>
      </c>
      <c r="D247" t="s">
        <v>289</v>
      </c>
      <c r="E247" t="s">
        <v>69</v>
      </c>
      <c r="F247" t="s">
        <v>187</v>
      </c>
      <c r="G247" t="s">
        <v>228</v>
      </c>
      <c r="H247" t="s">
        <v>92</v>
      </c>
      <c r="I247" s="13">
        <v>45923</v>
      </c>
      <c r="J247">
        <v>1</v>
      </c>
      <c r="K247">
        <v>471</v>
      </c>
      <c r="L247" s="14">
        <v>45931</v>
      </c>
      <c r="M247" t="s">
        <v>196</v>
      </c>
      <c r="N247" t="s">
        <v>95</v>
      </c>
    </row>
    <row r="248" spans="1:14">
      <c r="A248" t="s">
        <v>188</v>
      </c>
      <c r="B248" t="s">
        <v>38</v>
      </c>
      <c r="C248" t="s">
        <v>138</v>
      </c>
      <c r="D248" t="s">
        <v>288</v>
      </c>
      <c r="E248" t="s">
        <v>69</v>
      </c>
      <c r="F248" t="s">
        <v>184</v>
      </c>
      <c r="G248"/>
      <c r="H248" t="s">
        <v>92</v>
      </c>
      <c r="I248" s="13">
        <v>45939</v>
      </c>
      <c r="J248">
        <v>1</v>
      </c>
      <c r="K248">
        <v>632</v>
      </c>
      <c r="L248" s="14">
        <v>45931</v>
      </c>
      <c r="M248" t="s">
        <v>196</v>
      </c>
      <c r="N248" t="s">
        <v>95</v>
      </c>
    </row>
    <row r="249" spans="1:14">
      <c r="A249" t="s">
        <v>191</v>
      </c>
      <c r="B249" t="s">
        <v>38</v>
      </c>
      <c r="C249" t="s">
        <v>138</v>
      </c>
      <c r="D249" t="s">
        <v>288</v>
      </c>
      <c r="E249" t="s">
        <v>69</v>
      </c>
      <c r="F249" t="s">
        <v>184</v>
      </c>
      <c r="G249"/>
      <c r="H249" t="s">
        <v>92</v>
      </c>
      <c r="I249" s="13">
        <v>45939</v>
      </c>
      <c r="J249">
        <v>1</v>
      </c>
      <c r="K249">
        <v>663</v>
      </c>
      <c r="L249" s="14">
        <v>45931</v>
      </c>
      <c r="M249" t="s">
        <v>196</v>
      </c>
      <c r="N249" t="s">
        <v>95</v>
      </c>
    </row>
    <row r="250" spans="1:14">
      <c r="A250" t="s">
        <v>189</v>
      </c>
      <c r="B250" t="s">
        <v>38</v>
      </c>
      <c r="C250" t="s">
        <v>137</v>
      </c>
      <c r="D250" t="s">
        <v>147</v>
      </c>
      <c r="E250" t="s">
        <v>71</v>
      </c>
      <c r="F250" t="s">
        <v>88</v>
      </c>
      <c r="G250" t="s">
        <v>81</v>
      </c>
      <c r="H250" t="s">
        <v>93</v>
      </c>
      <c r="I250" s="13">
        <v>45874</v>
      </c>
      <c r="J250">
        <v>1</v>
      </c>
      <c r="K250">
        <v>374</v>
      </c>
      <c r="L250" s="14">
        <v>45931</v>
      </c>
      <c r="M250" t="s">
        <v>196</v>
      </c>
      <c r="N250"/>
    </row>
    <row r="251" spans="1:14">
      <c r="A251" t="s">
        <v>189</v>
      </c>
      <c r="B251" t="s">
        <v>38</v>
      </c>
      <c r="C251" t="s">
        <v>137</v>
      </c>
      <c r="D251" t="s">
        <v>147</v>
      </c>
      <c r="E251" t="s">
        <v>69</v>
      </c>
      <c r="F251" t="s">
        <v>187</v>
      </c>
      <c r="G251" t="s">
        <v>90</v>
      </c>
      <c r="H251" t="s">
        <v>93</v>
      </c>
      <c r="I251" s="13">
        <v>45923</v>
      </c>
      <c r="J251">
        <v>1</v>
      </c>
      <c r="K251">
        <v>459</v>
      </c>
      <c r="L251" s="14">
        <v>45931</v>
      </c>
      <c r="M251" t="s">
        <v>196</v>
      </c>
      <c r="N251"/>
    </row>
    <row r="252" spans="1:14">
      <c r="A252" t="s">
        <v>192</v>
      </c>
      <c r="B252" t="s">
        <v>38</v>
      </c>
      <c r="C252" t="s">
        <v>137</v>
      </c>
      <c r="D252" t="s">
        <v>147</v>
      </c>
      <c r="E252" t="s">
        <v>69</v>
      </c>
      <c r="F252" t="s">
        <v>187</v>
      </c>
      <c r="G252" t="s">
        <v>90</v>
      </c>
      <c r="H252" t="s">
        <v>93</v>
      </c>
      <c r="I252" s="13">
        <v>45923</v>
      </c>
      <c r="J252">
        <v>1</v>
      </c>
      <c r="K252">
        <v>459</v>
      </c>
      <c r="L252" s="14">
        <v>45931</v>
      </c>
      <c r="M252" t="s">
        <v>196</v>
      </c>
      <c r="N252"/>
    </row>
    <row r="253" spans="1:14">
      <c r="A253" t="s">
        <v>191</v>
      </c>
      <c r="B253" t="s">
        <v>38</v>
      </c>
      <c r="C253" t="s">
        <v>137</v>
      </c>
      <c r="D253" t="s">
        <v>147</v>
      </c>
      <c r="E253" t="s">
        <v>69</v>
      </c>
      <c r="F253" t="s">
        <v>187</v>
      </c>
      <c r="G253" t="s">
        <v>90</v>
      </c>
      <c r="H253" t="s">
        <v>93</v>
      </c>
      <c r="I253" s="13">
        <v>45923</v>
      </c>
      <c r="J253">
        <v>1</v>
      </c>
      <c r="K253">
        <v>493</v>
      </c>
      <c r="L253" s="14">
        <v>45931</v>
      </c>
      <c r="M253" t="s">
        <v>196</v>
      </c>
      <c r="N253"/>
    </row>
    <row r="254" spans="1:14">
      <c r="A254" t="s">
        <v>23</v>
      </c>
      <c r="B254" t="s">
        <v>38</v>
      </c>
      <c r="C254" t="s">
        <v>137</v>
      </c>
      <c r="D254" t="s">
        <v>147</v>
      </c>
      <c r="E254" t="s">
        <v>69</v>
      </c>
      <c r="F254" t="s">
        <v>88</v>
      </c>
      <c r="G254" t="s">
        <v>81</v>
      </c>
      <c r="H254" t="s">
        <v>93</v>
      </c>
      <c r="I254" s="13">
        <v>45923</v>
      </c>
      <c r="J254">
        <v>1</v>
      </c>
      <c r="K254">
        <v>552</v>
      </c>
      <c r="L254" s="14">
        <v>45931</v>
      </c>
      <c r="M254" t="s">
        <v>196</v>
      </c>
      <c r="N254" t="s">
        <v>95</v>
      </c>
    </row>
    <row r="255" spans="1:14">
      <c r="A255" t="s">
        <v>192</v>
      </c>
      <c r="B255" t="s">
        <v>38</v>
      </c>
      <c r="C255" t="s">
        <v>137</v>
      </c>
      <c r="D255" t="s">
        <v>147</v>
      </c>
      <c r="E255" t="s">
        <v>69</v>
      </c>
      <c r="F255" t="s">
        <v>88</v>
      </c>
      <c r="G255" t="s">
        <v>81</v>
      </c>
      <c r="H255" t="s">
        <v>93</v>
      </c>
      <c r="I255" s="13">
        <v>45923</v>
      </c>
      <c r="J255">
        <v>1</v>
      </c>
      <c r="K255">
        <v>544</v>
      </c>
      <c r="L255" s="14">
        <v>45931</v>
      </c>
      <c r="M255" t="s">
        <v>196</v>
      </c>
      <c r="N255"/>
    </row>
    <row r="256" spans="1:14">
      <c r="A256" t="s">
        <v>22</v>
      </c>
      <c r="B256" t="s">
        <v>38</v>
      </c>
      <c r="C256" t="s">
        <v>137</v>
      </c>
      <c r="D256" t="s">
        <v>147</v>
      </c>
      <c r="E256" t="s">
        <v>69</v>
      </c>
      <c r="F256" t="s">
        <v>187</v>
      </c>
      <c r="G256" t="s">
        <v>228</v>
      </c>
      <c r="H256" t="s">
        <v>93</v>
      </c>
      <c r="I256" s="13">
        <v>45923</v>
      </c>
      <c r="J256">
        <v>1</v>
      </c>
      <c r="K256">
        <v>612</v>
      </c>
      <c r="L256" s="14">
        <v>45931</v>
      </c>
      <c r="M256" t="s">
        <v>196</v>
      </c>
      <c r="N256" t="s">
        <v>95</v>
      </c>
    </row>
    <row r="257" spans="1:14">
      <c r="A257" t="s">
        <v>188</v>
      </c>
      <c r="B257" t="s">
        <v>38</v>
      </c>
      <c r="C257" t="s">
        <v>137</v>
      </c>
      <c r="D257" t="s">
        <v>147</v>
      </c>
      <c r="E257" t="s">
        <v>69</v>
      </c>
      <c r="F257" t="s">
        <v>187</v>
      </c>
      <c r="G257" t="s">
        <v>83</v>
      </c>
      <c r="H257" t="s">
        <v>93</v>
      </c>
      <c r="I257" s="13">
        <v>45923</v>
      </c>
      <c r="J257">
        <v>1</v>
      </c>
      <c r="K257">
        <v>713</v>
      </c>
      <c r="L257" s="14">
        <v>45931</v>
      </c>
      <c r="M257" t="s">
        <v>196</v>
      </c>
      <c r="N257" t="s">
        <v>95</v>
      </c>
    </row>
    <row r="258" spans="1:14">
      <c r="A258" t="s">
        <v>188</v>
      </c>
      <c r="B258" t="s">
        <v>38</v>
      </c>
      <c r="C258" t="s">
        <v>137</v>
      </c>
      <c r="D258" t="s">
        <v>147</v>
      </c>
      <c r="E258" t="s">
        <v>69</v>
      </c>
      <c r="F258" t="s">
        <v>187</v>
      </c>
      <c r="G258" t="s">
        <v>228</v>
      </c>
      <c r="H258" t="s">
        <v>92</v>
      </c>
      <c r="I258" s="13">
        <v>45923</v>
      </c>
      <c r="J258">
        <v>1</v>
      </c>
      <c r="K258">
        <v>390</v>
      </c>
      <c r="L258" s="14">
        <v>45931</v>
      </c>
      <c r="M258" t="s">
        <v>196</v>
      </c>
      <c r="N258" t="s">
        <v>95</v>
      </c>
    </row>
    <row r="259" spans="1:14">
      <c r="A259" t="s">
        <v>188</v>
      </c>
      <c r="B259" t="s">
        <v>38</v>
      </c>
      <c r="C259" t="s">
        <v>137</v>
      </c>
      <c r="D259" t="s">
        <v>147</v>
      </c>
      <c r="E259" t="s">
        <v>69</v>
      </c>
      <c r="F259" t="s">
        <v>187</v>
      </c>
      <c r="G259" t="s">
        <v>83</v>
      </c>
      <c r="H259" t="s">
        <v>92</v>
      </c>
      <c r="I259" s="13">
        <v>45923</v>
      </c>
      <c r="J259">
        <v>1</v>
      </c>
      <c r="K259">
        <v>762</v>
      </c>
      <c r="L259" s="14">
        <v>45931</v>
      </c>
      <c r="M259" t="s">
        <v>196</v>
      </c>
      <c r="N259" t="s">
        <v>95</v>
      </c>
    </row>
    <row r="260" spans="1:14">
      <c r="A260" t="s">
        <v>23</v>
      </c>
      <c r="B260" t="s">
        <v>38</v>
      </c>
      <c r="C260" t="s">
        <v>137</v>
      </c>
      <c r="D260" t="s">
        <v>147</v>
      </c>
      <c r="E260" t="s">
        <v>69</v>
      </c>
      <c r="F260" t="s">
        <v>184</v>
      </c>
      <c r="G260"/>
      <c r="H260" t="s">
        <v>92</v>
      </c>
      <c r="I260" s="13">
        <v>45939</v>
      </c>
      <c r="J260">
        <v>1</v>
      </c>
      <c r="K260">
        <v>578</v>
      </c>
      <c r="L260" s="14">
        <v>45931</v>
      </c>
      <c r="M260" t="s">
        <v>196</v>
      </c>
      <c r="N260"/>
    </row>
    <row r="261" spans="1:14">
      <c r="A261" t="s">
        <v>191</v>
      </c>
      <c r="B261" t="s">
        <v>38</v>
      </c>
      <c r="C261" t="s">
        <v>137</v>
      </c>
      <c r="D261" t="s">
        <v>147</v>
      </c>
      <c r="E261" t="s">
        <v>69</v>
      </c>
      <c r="F261" t="s">
        <v>184</v>
      </c>
      <c r="G261"/>
      <c r="H261" t="s">
        <v>92</v>
      </c>
      <c r="I261" s="13">
        <v>45939</v>
      </c>
      <c r="J261">
        <v>1</v>
      </c>
      <c r="K261">
        <v>578</v>
      </c>
      <c r="L261" s="14">
        <v>45931</v>
      </c>
      <c r="M261" t="s">
        <v>196</v>
      </c>
      <c r="N261" t="s">
        <v>95</v>
      </c>
    </row>
    <row r="262" spans="1:14">
      <c r="A262" t="s">
        <v>192</v>
      </c>
      <c r="B262" t="s">
        <v>17</v>
      </c>
      <c r="C262" t="s">
        <v>112</v>
      </c>
      <c r="D262" t="s">
        <v>125</v>
      </c>
      <c r="E262" t="s">
        <v>70</v>
      </c>
      <c r="F262" t="s">
        <v>76</v>
      </c>
      <c r="G262" t="s">
        <v>81</v>
      </c>
      <c r="H262" t="s">
        <v>93</v>
      </c>
      <c r="I262" s="13">
        <v>45664</v>
      </c>
      <c r="J262">
        <v>6</v>
      </c>
      <c r="K262">
        <v>360</v>
      </c>
      <c r="L262" s="14">
        <v>45931</v>
      </c>
      <c r="M262" t="s">
        <v>195</v>
      </c>
      <c r="N262"/>
    </row>
    <row r="263" spans="1:14">
      <c r="A263" t="s">
        <v>188</v>
      </c>
      <c r="B263" t="s">
        <v>17</v>
      </c>
      <c r="C263" t="s">
        <v>112</v>
      </c>
      <c r="D263" t="s">
        <v>125</v>
      </c>
      <c r="E263" t="s">
        <v>71</v>
      </c>
      <c r="F263" t="s">
        <v>76</v>
      </c>
      <c r="G263" t="s">
        <v>91</v>
      </c>
      <c r="H263" t="s">
        <v>93</v>
      </c>
      <c r="I263" s="13">
        <v>45811</v>
      </c>
      <c r="J263">
        <v>1</v>
      </c>
      <c r="K263">
        <v>60</v>
      </c>
      <c r="L263" s="14">
        <v>45931</v>
      </c>
      <c r="M263" t="s">
        <v>195</v>
      </c>
      <c r="N263"/>
    </row>
    <row r="264" spans="1:14">
      <c r="A264" t="s">
        <v>188</v>
      </c>
      <c r="B264" t="s">
        <v>17</v>
      </c>
      <c r="C264" t="s">
        <v>112</v>
      </c>
      <c r="D264" t="s">
        <v>125</v>
      </c>
      <c r="E264" t="s">
        <v>69</v>
      </c>
      <c r="F264" t="s">
        <v>76</v>
      </c>
      <c r="G264" t="s">
        <v>91</v>
      </c>
      <c r="H264" t="s">
        <v>93</v>
      </c>
      <c r="I264" s="13">
        <v>45904</v>
      </c>
      <c r="J264">
        <v>1</v>
      </c>
      <c r="K264">
        <v>60</v>
      </c>
      <c r="L264" s="14">
        <v>45931</v>
      </c>
      <c r="M264" t="s">
        <v>195</v>
      </c>
      <c r="N264"/>
    </row>
    <row r="265" spans="1:14">
      <c r="A265" t="s">
        <v>188</v>
      </c>
      <c r="B265" t="s">
        <v>17</v>
      </c>
      <c r="C265" t="s">
        <v>112</v>
      </c>
      <c r="D265" t="s">
        <v>290</v>
      </c>
      <c r="E265" t="s">
        <v>72</v>
      </c>
      <c r="F265" t="s">
        <v>186</v>
      </c>
      <c r="G265" t="s">
        <v>236</v>
      </c>
      <c r="H265" t="s">
        <v>94</v>
      </c>
      <c r="I265" s="13">
        <v>45736</v>
      </c>
      <c r="J265">
        <v>1</v>
      </c>
      <c r="K265">
        <v>140</v>
      </c>
      <c r="L265" s="14">
        <v>45931</v>
      </c>
      <c r="M265" t="s">
        <v>197</v>
      </c>
      <c r="N265"/>
    </row>
    <row r="266" spans="1:14">
      <c r="A266" t="s">
        <v>22</v>
      </c>
      <c r="B266" t="s">
        <v>17</v>
      </c>
      <c r="C266" t="s">
        <v>112</v>
      </c>
      <c r="D266" t="s">
        <v>131</v>
      </c>
      <c r="E266" t="s">
        <v>72</v>
      </c>
      <c r="F266" t="s">
        <v>186</v>
      </c>
      <c r="G266" t="s">
        <v>236</v>
      </c>
      <c r="H266" t="s">
        <v>94</v>
      </c>
      <c r="I266" s="13">
        <v>45736</v>
      </c>
      <c r="J266">
        <v>1</v>
      </c>
      <c r="K266">
        <v>59</v>
      </c>
      <c r="L266" s="14">
        <v>45931</v>
      </c>
      <c r="M266" t="s">
        <v>197</v>
      </c>
      <c r="N266" t="s">
        <v>95</v>
      </c>
    </row>
    <row r="267" spans="1:14">
      <c r="A267" t="s">
        <v>22</v>
      </c>
      <c r="B267" t="s">
        <v>17</v>
      </c>
      <c r="C267" t="s">
        <v>112</v>
      </c>
      <c r="D267" t="s">
        <v>131</v>
      </c>
      <c r="E267" t="s">
        <v>71</v>
      </c>
      <c r="F267" t="s">
        <v>186</v>
      </c>
      <c r="G267" t="s">
        <v>242</v>
      </c>
      <c r="H267" t="s">
        <v>92</v>
      </c>
      <c r="I267" s="13">
        <v>45811</v>
      </c>
      <c r="J267">
        <v>1</v>
      </c>
      <c r="K267">
        <v>54</v>
      </c>
      <c r="L267" s="14">
        <v>45931</v>
      </c>
      <c r="M267" t="s">
        <v>197</v>
      </c>
      <c r="N267" t="s">
        <v>95</v>
      </c>
    </row>
    <row r="268" spans="1:14">
      <c r="A268" t="s">
        <v>188</v>
      </c>
      <c r="B268" t="s">
        <v>36</v>
      </c>
      <c r="C268" t="s">
        <v>132</v>
      </c>
      <c r="D268" t="s">
        <v>291</v>
      </c>
      <c r="E268" t="s">
        <v>73</v>
      </c>
      <c r="F268"/>
      <c r="G268"/>
      <c r="H268" t="s">
        <v>292</v>
      </c>
      <c r="I268" s="13">
        <v>45806</v>
      </c>
      <c r="J268">
        <v>1</v>
      </c>
      <c r="K268">
        <v>0</v>
      </c>
      <c r="L268" s="14">
        <v>45931</v>
      </c>
      <c r="M268" t="s">
        <v>195</v>
      </c>
      <c r="N268"/>
    </row>
    <row r="269" spans="1:14">
      <c r="A269" t="s">
        <v>188</v>
      </c>
      <c r="B269" t="s">
        <v>36</v>
      </c>
      <c r="C269" t="s">
        <v>132</v>
      </c>
      <c r="D269" t="s">
        <v>291</v>
      </c>
      <c r="E269" t="s">
        <v>73</v>
      </c>
      <c r="F269"/>
      <c r="G269"/>
      <c r="H269" t="s">
        <v>292</v>
      </c>
      <c r="I269" s="13">
        <v>45806</v>
      </c>
      <c r="J269">
        <v>2</v>
      </c>
      <c r="K269">
        <v>0</v>
      </c>
      <c r="L269" s="14">
        <v>45931</v>
      </c>
      <c r="M269" t="s">
        <v>195</v>
      </c>
      <c r="N269" t="s">
        <v>95</v>
      </c>
    </row>
    <row r="270" spans="1:14">
      <c r="A270" t="s">
        <v>22</v>
      </c>
      <c r="B270" t="s">
        <v>36</v>
      </c>
      <c r="C270" t="s">
        <v>132</v>
      </c>
      <c r="D270" t="s">
        <v>291</v>
      </c>
      <c r="E270" t="s">
        <v>73</v>
      </c>
      <c r="F270"/>
      <c r="G270"/>
      <c r="H270" t="s">
        <v>292</v>
      </c>
      <c r="I270" s="13">
        <v>45806</v>
      </c>
      <c r="J270">
        <v>1</v>
      </c>
      <c r="K270">
        <v>0</v>
      </c>
      <c r="L270" s="14">
        <v>45931</v>
      </c>
      <c r="M270" t="s">
        <v>195</v>
      </c>
      <c r="N270" t="s">
        <v>95</v>
      </c>
    </row>
    <row r="271" spans="1:14">
      <c r="A271" t="s">
        <v>23</v>
      </c>
      <c r="B271" t="s">
        <v>36</v>
      </c>
      <c r="C271" t="s">
        <v>132</v>
      </c>
      <c r="D271" t="s">
        <v>291</v>
      </c>
      <c r="E271" t="s">
        <v>73</v>
      </c>
      <c r="F271"/>
      <c r="G271"/>
      <c r="H271" t="s">
        <v>292</v>
      </c>
      <c r="I271" s="13">
        <v>45806</v>
      </c>
      <c r="J271">
        <v>1</v>
      </c>
      <c r="K271">
        <v>0</v>
      </c>
      <c r="L271" s="14">
        <v>45931</v>
      </c>
      <c r="M271" t="s">
        <v>195</v>
      </c>
      <c r="N271"/>
    </row>
    <row r="272" spans="1:14">
      <c r="A272" t="s">
        <v>23</v>
      </c>
      <c r="B272" t="s">
        <v>36</v>
      </c>
      <c r="C272" t="s">
        <v>132</v>
      </c>
      <c r="D272" t="s">
        <v>291</v>
      </c>
      <c r="E272" t="s">
        <v>73</v>
      </c>
      <c r="F272"/>
      <c r="G272"/>
      <c r="H272" t="s">
        <v>292</v>
      </c>
      <c r="I272" s="13">
        <v>45806</v>
      </c>
      <c r="J272">
        <v>1</v>
      </c>
      <c r="K272">
        <v>0</v>
      </c>
      <c r="L272" s="14">
        <v>45931</v>
      </c>
      <c r="M272" t="s">
        <v>195</v>
      </c>
      <c r="N272" t="s">
        <v>95</v>
      </c>
    </row>
    <row r="273" spans="1:14">
      <c r="A273" t="s">
        <v>191</v>
      </c>
      <c r="B273" t="s">
        <v>36</v>
      </c>
      <c r="C273" t="s">
        <v>132</v>
      </c>
      <c r="D273" t="s">
        <v>291</v>
      </c>
      <c r="E273" t="s">
        <v>73</v>
      </c>
      <c r="F273"/>
      <c r="G273"/>
      <c r="H273" t="s">
        <v>292</v>
      </c>
      <c r="I273" s="13">
        <v>45806</v>
      </c>
      <c r="J273">
        <v>1</v>
      </c>
      <c r="K273">
        <v>0</v>
      </c>
      <c r="L273" s="14">
        <v>45931</v>
      </c>
      <c r="M273" t="s">
        <v>195</v>
      </c>
      <c r="N273" t="s">
        <v>95</v>
      </c>
    </row>
    <row r="274" spans="1:14">
      <c r="A274" t="s">
        <v>192</v>
      </c>
      <c r="B274" t="s">
        <v>36</v>
      </c>
      <c r="C274" t="s">
        <v>132</v>
      </c>
      <c r="D274" t="s">
        <v>291</v>
      </c>
      <c r="E274" t="s">
        <v>73</v>
      </c>
      <c r="F274"/>
      <c r="G274"/>
      <c r="H274" t="s">
        <v>292</v>
      </c>
      <c r="I274" s="13">
        <v>45806</v>
      </c>
      <c r="J274">
        <v>2</v>
      </c>
      <c r="K274">
        <v>0</v>
      </c>
      <c r="L274" s="14">
        <v>45931</v>
      </c>
      <c r="M274" t="s">
        <v>195</v>
      </c>
      <c r="N274"/>
    </row>
    <row r="275" spans="1:14">
      <c r="A275" t="s">
        <v>192</v>
      </c>
      <c r="B275" t="s">
        <v>36</v>
      </c>
      <c r="C275" t="s">
        <v>132</v>
      </c>
      <c r="D275" t="s">
        <v>291</v>
      </c>
      <c r="E275" t="s">
        <v>73</v>
      </c>
      <c r="F275"/>
      <c r="G275"/>
      <c r="H275" t="s">
        <v>292</v>
      </c>
      <c r="I275" s="13">
        <v>45806</v>
      </c>
      <c r="J275">
        <v>1</v>
      </c>
      <c r="K275">
        <v>0</v>
      </c>
      <c r="L275" s="14">
        <v>45931</v>
      </c>
      <c r="M275" t="s">
        <v>195</v>
      </c>
      <c r="N275" t="s">
        <v>95</v>
      </c>
    </row>
    <row r="276" spans="1:14">
      <c r="A276" t="s">
        <v>193</v>
      </c>
      <c r="B276" t="s">
        <v>36</v>
      </c>
      <c r="C276" t="s">
        <v>132</v>
      </c>
      <c r="D276" t="s">
        <v>291</v>
      </c>
      <c r="E276" t="s">
        <v>73</v>
      </c>
      <c r="F276"/>
      <c r="G276"/>
      <c r="H276" t="s">
        <v>292</v>
      </c>
      <c r="I276" s="13">
        <v>45806</v>
      </c>
      <c r="J276">
        <v>2</v>
      </c>
      <c r="K276">
        <v>0</v>
      </c>
      <c r="L276" s="14">
        <v>45931</v>
      </c>
      <c r="M276" t="s">
        <v>195</v>
      </c>
      <c r="N276" t="s">
        <v>95</v>
      </c>
    </row>
    <row r="277" spans="1:14">
      <c r="A277" t="s">
        <v>189</v>
      </c>
      <c r="B277" t="s">
        <v>36</v>
      </c>
      <c r="C277" t="s">
        <v>132</v>
      </c>
      <c r="D277" t="s">
        <v>293</v>
      </c>
      <c r="E277" t="s">
        <v>73</v>
      </c>
      <c r="F277"/>
      <c r="G277"/>
      <c r="H277" t="s">
        <v>292</v>
      </c>
      <c r="I277" s="13">
        <v>45812</v>
      </c>
      <c r="J277">
        <v>1</v>
      </c>
      <c r="K277">
        <v>0</v>
      </c>
      <c r="L277" s="14">
        <v>45931</v>
      </c>
      <c r="M277" t="s">
        <v>195</v>
      </c>
      <c r="N277" t="s">
        <v>95</v>
      </c>
    </row>
    <row r="278" spans="1:14">
      <c r="A278" t="s">
        <v>22</v>
      </c>
      <c r="B278" t="s">
        <v>36</v>
      </c>
      <c r="C278" t="s">
        <v>132</v>
      </c>
      <c r="D278" t="s">
        <v>294</v>
      </c>
      <c r="E278" t="s">
        <v>73</v>
      </c>
      <c r="F278"/>
      <c r="G278"/>
      <c r="H278" t="s">
        <v>292</v>
      </c>
      <c r="I278" s="13">
        <v>45820</v>
      </c>
      <c r="J278">
        <v>1</v>
      </c>
      <c r="K278">
        <v>0</v>
      </c>
      <c r="L278" s="14">
        <v>45931</v>
      </c>
      <c r="M278" t="s">
        <v>195</v>
      </c>
      <c r="N278" t="s">
        <v>95</v>
      </c>
    </row>
    <row r="279" spans="1:14">
      <c r="A279" t="s">
        <v>189</v>
      </c>
      <c r="B279" t="s">
        <v>36</v>
      </c>
      <c r="C279" t="s">
        <v>132</v>
      </c>
      <c r="D279" t="s">
        <v>294</v>
      </c>
      <c r="E279" t="s">
        <v>73</v>
      </c>
      <c r="F279"/>
      <c r="G279"/>
      <c r="H279" t="s">
        <v>292</v>
      </c>
      <c r="I279" s="13">
        <v>45820</v>
      </c>
      <c r="J279">
        <v>2</v>
      </c>
      <c r="K279">
        <v>0</v>
      </c>
      <c r="L279" s="14">
        <v>45931</v>
      </c>
      <c r="M279" t="s">
        <v>195</v>
      </c>
      <c r="N279" t="s">
        <v>95</v>
      </c>
    </row>
    <row r="280" spans="1:14">
      <c r="A280" t="s">
        <v>23</v>
      </c>
      <c r="B280" t="s">
        <v>36</v>
      </c>
      <c r="C280" t="s">
        <v>132</v>
      </c>
      <c r="D280" t="s">
        <v>294</v>
      </c>
      <c r="E280" t="s">
        <v>73</v>
      </c>
      <c r="F280"/>
      <c r="G280"/>
      <c r="H280" t="s">
        <v>292</v>
      </c>
      <c r="I280" s="13">
        <v>45820</v>
      </c>
      <c r="J280">
        <v>2</v>
      </c>
      <c r="K280">
        <v>0</v>
      </c>
      <c r="L280" s="14">
        <v>45931</v>
      </c>
      <c r="M280" t="s">
        <v>195</v>
      </c>
      <c r="N280" t="s">
        <v>95</v>
      </c>
    </row>
    <row r="281" spans="1:14">
      <c r="A281" t="s">
        <v>191</v>
      </c>
      <c r="B281" t="s">
        <v>36</v>
      </c>
      <c r="C281" t="s">
        <v>132</v>
      </c>
      <c r="D281" t="s">
        <v>294</v>
      </c>
      <c r="E281" t="s">
        <v>73</v>
      </c>
      <c r="F281"/>
      <c r="G281"/>
      <c r="H281" t="s">
        <v>292</v>
      </c>
      <c r="I281" s="13">
        <v>45820</v>
      </c>
      <c r="J281">
        <v>1</v>
      </c>
      <c r="K281">
        <v>0</v>
      </c>
      <c r="L281" s="14">
        <v>45931</v>
      </c>
      <c r="M281" t="s">
        <v>195</v>
      </c>
      <c r="N281" t="s">
        <v>95</v>
      </c>
    </row>
    <row r="282" spans="1:14">
      <c r="A282" t="s">
        <v>193</v>
      </c>
      <c r="B282" t="s">
        <v>36</v>
      </c>
      <c r="C282" t="s">
        <v>132</v>
      </c>
      <c r="D282" t="s">
        <v>294</v>
      </c>
      <c r="E282" t="s">
        <v>73</v>
      </c>
      <c r="F282"/>
      <c r="G282"/>
      <c r="H282" t="s">
        <v>292</v>
      </c>
      <c r="I282" s="13">
        <v>45820</v>
      </c>
      <c r="J282">
        <v>1</v>
      </c>
      <c r="K282">
        <v>0</v>
      </c>
      <c r="L282" s="14">
        <v>45931</v>
      </c>
      <c r="M282" t="s">
        <v>195</v>
      </c>
      <c r="N282" t="s">
        <v>95</v>
      </c>
    </row>
    <row r="283" spans="1:14">
      <c r="A283" t="s">
        <v>188</v>
      </c>
      <c r="B283" t="s">
        <v>37</v>
      </c>
      <c r="C283" t="s">
        <v>37</v>
      </c>
      <c r="D283" t="s">
        <v>113</v>
      </c>
      <c r="E283" t="s">
        <v>70</v>
      </c>
      <c r="F283"/>
      <c r="G283"/>
      <c r="H283" t="s">
        <v>94</v>
      </c>
      <c r="I283"/>
      <c r="J283">
        <v>1</v>
      </c>
      <c r="K283">
        <v>1</v>
      </c>
      <c r="L283" s="14">
        <v>45931</v>
      </c>
      <c r="M283" t="s">
        <v>229</v>
      </c>
      <c r="N283"/>
    </row>
    <row r="284" spans="1:14">
      <c r="A284" t="s">
        <v>188</v>
      </c>
      <c r="B284" t="s">
        <v>37</v>
      </c>
      <c r="C284" t="s">
        <v>37</v>
      </c>
      <c r="D284" t="s">
        <v>113</v>
      </c>
      <c r="E284" t="s">
        <v>70</v>
      </c>
      <c r="F284"/>
      <c r="G284"/>
      <c r="H284" t="s">
        <v>94</v>
      </c>
      <c r="I284"/>
      <c r="J284">
        <v>1</v>
      </c>
      <c r="K284">
        <v>1</v>
      </c>
      <c r="L284" s="14">
        <v>45931</v>
      </c>
      <c r="M284" t="s">
        <v>229</v>
      </c>
      <c r="N284" t="s">
        <v>95</v>
      </c>
    </row>
    <row r="285" spans="1:14">
      <c r="A285" t="s">
        <v>22</v>
      </c>
      <c r="B285" t="s">
        <v>37</v>
      </c>
      <c r="C285" t="s">
        <v>37</v>
      </c>
      <c r="D285" t="s">
        <v>113</v>
      </c>
      <c r="E285" t="s">
        <v>70</v>
      </c>
      <c r="F285"/>
      <c r="G285"/>
      <c r="H285" t="s">
        <v>94</v>
      </c>
      <c r="I285"/>
      <c r="J285">
        <v>1</v>
      </c>
      <c r="K285">
        <v>1</v>
      </c>
      <c r="L285" s="14">
        <v>45931</v>
      </c>
      <c r="M285" t="s">
        <v>229</v>
      </c>
      <c r="N285"/>
    </row>
    <row r="286" spans="1:14">
      <c r="A286" t="s">
        <v>22</v>
      </c>
      <c r="B286" t="s">
        <v>37</v>
      </c>
      <c r="C286" t="s">
        <v>37</v>
      </c>
      <c r="D286" t="s">
        <v>113</v>
      </c>
      <c r="E286" t="s">
        <v>70</v>
      </c>
      <c r="F286"/>
      <c r="G286"/>
      <c r="H286" t="s">
        <v>94</v>
      </c>
      <c r="I286"/>
      <c r="J286">
        <v>1</v>
      </c>
      <c r="K286">
        <v>1</v>
      </c>
      <c r="L286" s="14">
        <v>45931</v>
      </c>
      <c r="M286" t="s">
        <v>229</v>
      </c>
      <c r="N286" t="s">
        <v>95</v>
      </c>
    </row>
    <row r="287" spans="1:14">
      <c r="A287" t="s">
        <v>191</v>
      </c>
      <c r="B287" t="s">
        <v>37</v>
      </c>
      <c r="C287" t="s">
        <v>37</v>
      </c>
      <c r="D287" t="s">
        <v>113</v>
      </c>
      <c r="E287" t="s">
        <v>70</v>
      </c>
      <c r="F287"/>
      <c r="G287"/>
      <c r="H287" t="s">
        <v>94</v>
      </c>
      <c r="I287"/>
      <c r="J287">
        <v>1</v>
      </c>
      <c r="K287">
        <v>1</v>
      </c>
      <c r="L287" s="14">
        <v>45931</v>
      </c>
      <c r="M287" t="s">
        <v>229</v>
      </c>
      <c r="N287"/>
    </row>
    <row r="288" spans="1:14">
      <c r="A288" t="s">
        <v>192</v>
      </c>
      <c r="B288" t="s">
        <v>37</v>
      </c>
      <c r="C288" t="s">
        <v>37</v>
      </c>
      <c r="D288" t="s">
        <v>113</v>
      </c>
      <c r="E288" t="s">
        <v>70</v>
      </c>
      <c r="F288"/>
      <c r="G288"/>
      <c r="H288" t="s">
        <v>94</v>
      </c>
      <c r="I288"/>
      <c r="J288">
        <v>1</v>
      </c>
      <c r="K288">
        <v>1</v>
      </c>
      <c r="L288" s="14">
        <v>45931</v>
      </c>
      <c r="M288" t="s">
        <v>229</v>
      </c>
      <c r="N288" t="s">
        <v>95</v>
      </c>
    </row>
    <row r="289" spans="1:14">
      <c r="A289" t="s">
        <v>193</v>
      </c>
      <c r="B289" t="s">
        <v>37</v>
      </c>
      <c r="C289" t="s">
        <v>37</v>
      </c>
      <c r="D289" t="s">
        <v>113</v>
      </c>
      <c r="E289" t="s">
        <v>70</v>
      </c>
      <c r="F289"/>
      <c r="G289"/>
      <c r="H289" t="s">
        <v>94</v>
      </c>
      <c r="I289"/>
      <c r="J289">
        <v>1</v>
      </c>
      <c r="K289">
        <v>1</v>
      </c>
      <c r="L289" s="14">
        <v>45931</v>
      </c>
      <c r="M289" t="s">
        <v>229</v>
      </c>
      <c r="N289" t="s">
        <v>95</v>
      </c>
    </row>
    <row r="290" spans="1:14">
      <c r="A290" t="s">
        <v>188</v>
      </c>
      <c r="B290" t="s">
        <v>37</v>
      </c>
      <c r="C290" t="s">
        <v>37</v>
      </c>
      <c r="D290" t="s">
        <v>113</v>
      </c>
      <c r="E290" t="s">
        <v>70</v>
      </c>
      <c r="F290"/>
      <c r="G290"/>
      <c r="H290" t="s">
        <v>94</v>
      </c>
      <c r="I290"/>
      <c r="J290">
        <v>1</v>
      </c>
      <c r="K290">
        <v>1</v>
      </c>
      <c r="L290" s="14">
        <v>45931</v>
      </c>
      <c r="M290" t="s">
        <v>229</v>
      </c>
      <c r="N290" t="s">
        <v>95</v>
      </c>
    </row>
    <row r="291" spans="1:14">
      <c r="A291" t="s">
        <v>23</v>
      </c>
      <c r="B291" t="s">
        <v>37</v>
      </c>
      <c r="C291" t="s">
        <v>37</v>
      </c>
      <c r="D291" t="s">
        <v>113</v>
      </c>
      <c r="E291" t="s">
        <v>70</v>
      </c>
      <c r="F291"/>
      <c r="G291"/>
      <c r="H291" t="s">
        <v>94</v>
      </c>
      <c r="I291"/>
      <c r="J291">
        <v>1</v>
      </c>
      <c r="K291">
        <v>1</v>
      </c>
      <c r="L291" s="14">
        <v>45931</v>
      </c>
      <c r="M291" t="s">
        <v>229</v>
      </c>
      <c r="N291"/>
    </row>
    <row r="292" spans="1:14">
      <c r="A292" t="s">
        <v>191</v>
      </c>
      <c r="B292" t="s">
        <v>37</v>
      </c>
      <c r="C292" t="s">
        <v>37</v>
      </c>
      <c r="D292" t="s">
        <v>113</v>
      </c>
      <c r="E292" t="s">
        <v>70</v>
      </c>
      <c r="F292"/>
      <c r="G292"/>
      <c r="H292" t="s">
        <v>94</v>
      </c>
      <c r="I292"/>
      <c r="J292">
        <v>3</v>
      </c>
      <c r="K292">
        <v>3</v>
      </c>
      <c r="L292" s="14">
        <v>45931</v>
      </c>
      <c r="M292" t="s">
        <v>229</v>
      </c>
      <c r="N292"/>
    </row>
    <row r="293" spans="1:14">
      <c r="A293" t="s">
        <v>193</v>
      </c>
      <c r="B293" t="s">
        <v>37</v>
      </c>
      <c r="C293" t="s">
        <v>37</v>
      </c>
      <c r="D293" t="s">
        <v>113</v>
      </c>
      <c r="E293" t="s">
        <v>70</v>
      </c>
      <c r="F293"/>
      <c r="G293"/>
      <c r="H293" t="s">
        <v>94</v>
      </c>
      <c r="I293"/>
      <c r="J293">
        <v>3</v>
      </c>
      <c r="K293">
        <v>3</v>
      </c>
      <c r="L293" s="14">
        <v>45931</v>
      </c>
      <c r="M293" t="s">
        <v>229</v>
      </c>
      <c r="N293"/>
    </row>
    <row r="294" spans="1:14">
      <c r="A294" t="s">
        <v>193</v>
      </c>
      <c r="B294" t="s">
        <v>37</v>
      </c>
      <c r="C294" t="s">
        <v>37</v>
      </c>
      <c r="D294" t="s">
        <v>113</v>
      </c>
      <c r="E294" t="s">
        <v>70</v>
      </c>
      <c r="F294"/>
      <c r="G294"/>
      <c r="H294" t="s">
        <v>94</v>
      </c>
      <c r="I294"/>
      <c r="J294">
        <v>1</v>
      </c>
      <c r="K294">
        <v>1</v>
      </c>
      <c r="L294" s="14">
        <v>45931</v>
      </c>
      <c r="M294" t="s">
        <v>229</v>
      </c>
      <c r="N294" t="s">
        <v>95</v>
      </c>
    </row>
    <row r="295" spans="1:14">
      <c r="A295" t="s">
        <v>188</v>
      </c>
      <c r="B295" t="s">
        <v>37</v>
      </c>
      <c r="C295" t="s">
        <v>37</v>
      </c>
      <c r="D295" t="s">
        <v>113</v>
      </c>
      <c r="E295" t="s">
        <v>70</v>
      </c>
      <c r="F295"/>
      <c r="G295"/>
      <c r="H295" t="s">
        <v>94</v>
      </c>
      <c r="I295"/>
      <c r="J295">
        <v>3</v>
      </c>
      <c r="K295">
        <v>3</v>
      </c>
      <c r="L295" s="14">
        <v>45931</v>
      </c>
      <c r="M295" t="s">
        <v>229</v>
      </c>
      <c r="N295"/>
    </row>
    <row r="296" spans="1:14">
      <c r="A296" t="s">
        <v>188</v>
      </c>
      <c r="B296" t="s">
        <v>37</v>
      </c>
      <c r="C296" t="s">
        <v>37</v>
      </c>
      <c r="D296" t="s">
        <v>113</v>
      </c>
      <c r="E296" t="s">
        <v>70</v>
      </c>
      <c r="F296"/>
      <c r="G296"/>
      <c r="H296" t="s">
        <v>94</v>
      </c>
      <c r="I296"/>
      <c r="J296">
        <v>2</v>
      </c>
      <c r="K296">
        <v>2</v>
      </c>
      <c r="L296" s="14">
        <v>45931</v>
      </c>
      <c r="M296" t="s">
        <v>229</v>
      </c>
      <c r="N296" t="s">
        <v>95</v>
      </c>
    </row>
    <row r="297" spans="1:14">
      <c r="A297" t="s">
        <v>22</v>
      </c>
      <c r="B297" t="s">
        <v>37</v>
      </c>
      <c r="C297" t="s">
        <v>37</v>
      </c>
      <c r="D297" t="s">
        <v>113</v>
      </c>
      <c r="E297" t="s">
        <v>70</v>
      </c>
      <c r="F297"/>
      <c r="G297"/>
      <c r="H297" t="s">
        <v>94</v>
      </c>
      <c r="I297"/>
      <c r="J297">
        <v>1</v>
      </c>
      <c r="K297">
        <v>1</v>
      </c>
      <c r="L297" s="14">
        <v>45931</v>
      </c>
      <c r="M297" t="s">
        <v>229</v>
      </c>
      <c r="N297"/>
    </row>
    <row r="298" spans="1:14">
      <c r="A298" t="s">
        <v>22</v>
      </c>
      <c r="B298" t="s">
        <v>37</v>
      </c>
      <c r="C298" t="s">
        <v>37</v>
      </c>
      <c r="D298" t="s">
        <v>113</v>
      </c>
      <c r="E298" t="s">
        <v>70</v>
      </c>
      <c r="F298"/>
      <c r="G298"/>
      <c r="H298" t="s">
        <v>94</v>
      </c>
      <c r="I298"/>
      <c r="J298">
        <v>3</v>
      </c>
      <c r="K298">
        <v>3</v>
      </c>
      <c r="L298" s="14">
        <v>45931</v>
      </c>
      <c r="M298" t="s">
        <v>229</v>
      </c>
      <c r="N298" t="s">
        <v>95</v>
      </c>
    </row>
    <row r="299" spans="1:14">
      <c r="A299" t="s">
        <v>23</v>
      </c>
      <c r="B299" t="s">
        <v>37</v>
      </c>
      <c r="C299" t="s">
        <v>37</v>
      </c>
      <c r="D299" t="s">
        <v>113</v>
      </c>
      <c r="E299" t="s">
        <v>70</v>
      </c>
      <c r="F299"/>
      <c r="G299"/>
      <c r="H299" t="s">
        <v>94</v>
      </c>
      <c r="I299"/>
      <c r="J299">
        <v>1</v>
      </c>
      <c r="K299">
        <v>1</v>
      </c>
      <c r="L299" s="14">
        <v>45931</v>
      </c>
      <c r="M299" t="s">
        <v>229</v>
      </c>
      <c r="N299"/>
    </row>
    <row r="300" spans="1:14">
      <c r="A300" t="s">
        <v>23</v>
      </c>
      <c r="B300" t="s">
        <v>37</v>
      </c>
      <c r="C300" t="s">
        <v>37</v>
      </c>
      <c r="D300" t="s">
        <v>113</v>
      </c>
      <c r="E300" t="s">
        <v>70</v>
      </c>
      <c r="F300"/>
      <c r="G300"/>
      <c r="H300" t="s">
        <v>94</v>
      </c>
      <c r="I300"/>
      <c r="J300">
        <v>5</v>
      </c>
      <c r="K300">
        <v>5</v>
      </c>
      <c r="L300" s="14">
        <v>45931</v>
      </c>
      <c r="M300" t="s">
        <v>229</v>
      </c>
      <c r="N300" t="s">
        <v>95</v>
      </c>
    </row>
    <row r="301" spans="1:14">
      <c r="A301" t="s">
        <v>191</v>
      </c>
      <c r="B301" t="s">
        <v>37</v>
      </c>
      <c r="C301" t="s">
        <v>37</v>
      </c>
      <c r="D301" t="s">
        <v>113</v>
      </c>
      <c r="E301" t="s">
        <v>70</v>
      </c>
      <c r="F301"/>
      <c r="G301"/>
      <c r="H301" t="s">
        <v>94</v>
      </c>
      <c r="I301"/>
      <c r="J301">
        <v>4</v>
      </c>
      <c r="K301">
        <v>4</v>
      </c>
      <c r="L301" s="14">
        <v>45931</v>
      </c>
      <c r="M301" t="s">
        <v>229</v>
      </c>
      <c r="N301"/>
    </row>
    <row r="302" spans="1:14">
      <c r="A302" t="s">
        <v>191</v>
      </c>
      <c r="B302" t="s">
        <v>37</v>
      </c>
      <c r="C302" t="s">
        <v>37</v>
      </c>
      <c r="D302" t="s">
        <v>113</v>
      </c>
      <c r="E302" t="s">
        <v>70</v>
      </c>
      <c r="F302"/>
      <c r="G302"/>
      <c r="H302" t="s">
        <v>94</v>
      </c>
      <c r="I302"/>
      <c r="J302">
        <v>5</v>
      </c>
      <c r="K302">
        <v>5</v>
      </c>
      <c r="L302" s="14">
        <v>45931</v>
      </c>
      <c r="M302" t="s">
        <v>229</v>
      </c>
      <c r="N302" t="s">
        <v>95</v>
      </c>
    </row>
    <row r="303" spans="1:14">
      <c r="A303" t="s">
        <v>192</v>
      </c>
      <c r="B303" t="s">
        <v>37</v>
      </c>
      <c r="C303" t="s">
        <v>37</v>
      </c>
      <c r="D303" t="s">
        <v>113</v>
      </c>
      <c r="E303" t="s">
        <v>70</v>
      </c>
      <c r="F303"/>
      <c r="G303"/>
      <c r="H303" t="s">
        <v>94</v>
      </c>
      <c r="I303"/>
      <c r="J303">
        <v>4</v>
      </c>
      <c r="K303">
        <v>4</v>
      </c>
      <c r="L303" s="14">
        <v>45931</v>
      </c>
      <c r="M303" t="s">
        <v>229</v>
      </c>
      <c r="N303"/>
    </row>
    <row r="304" spans="1:14">
      <c r="A304" t="s">
        <v>192</v>
      </c>
      <c r="B304" t="s">
        <v>37</v>
      </c>
      <c r="C304" t="s">
        <v>37</v>
      </c>
      <c r="D304" t="s">
        <v>113</v>
      </c>
      <c r="E304" t="s">
        <v>70</v>
      </c>
      <c r="F304"/>
      <c r="G304"/>
      <c r="H304" t="s">
        <v>94</v>
      </c>
      <c r="I304"/>
      <c r="J304">
        <v>1</v>
      </c>
      <c r="K304">
        <v>1</v>
      </c>
      <c r="L304" s="14">
        <v>45931</v>
      </c>
      <c r="M304" t="s">
        <v>229</v>
      </c>
      <c r="N304" t="s">
        <v>95</v>
      </c>
    </row>
    <row r="305" spans="1:14">
      <c r="A305" t="s">
        <v>193</v>
      </c>
      <c r="B305" t="s">
        <v>37</v>
      </c>
      <c r="C305" t="s">
        <v>37</v>
      </c>
      <c r="D305" t="s">
        <v>113</v>
      </c>
      <c r="E305" t="s">
        <v>70</v>
      </c>
      <c r="F305"/>
      <c r="G305"/>
      <c r="H305" t="s">
        <v>94</v>
      </c>
      <c r="I305"/>
      <c r="J305">
        <v>1</v>
      </c>
      <c r="K305">
        <v>1</v>
      </c>
      <c r="L305" s="14">
        <v>45931</v>
      </c>
      <c r="M305" t="s">
        <v>229</v>
      </c>
      <c r="N305" t="s">
        <v>95</v>
      </c>
    </row>
    <row r="306" spans="1:14">
      <c r="A306" t="s">
        <v>192</v>
      </c>
      <c r="B306" t="s">
        <v>39</v>
      </c>
      <c r="C306" t="s">
        <v>243</v>
      </c>
      <c r="D306" t="s">
        <v>244</v>
      </c>
      <c r="E306" t="s">
        <v>71</v>
      </c>
      <c r="F306" t="s">
        <v>187</v>
      </c>
      <c r="G306" t="s">
        <v>209</v>
      </c>
      <c r="H306" t="s">
        <v>93</v>
      </c>
      <c r="I306" s="13">
        <v>45874</v>
      </c>
      <c r="J306">
        <v>1</v>
      </c>
      <c r="K306">
        <v>784</v>
      </c>
      <c r="L306" s="14">
        <v>45932</v>
      </c>
      <c r="M306" t="s">
        <v>196</v>
      </c>
      <c r="N306" t="s">
        <v>95</v>
      </c>
    </row>
    <row r="307" spans="1:14">
      <c r="A307" t="s">
        <v>191</v>
      </c>
      <c r="B307" t="s">
        <v>39</v>
      </c>
      <c r="C307" t="s">
        <v>243</v>
      </c>
      <c r="D307" t="s">
        <v>244</v>
      </c>
      <c r="E307" t="s">
        <v>69</v>
      </c>
      <c r="F307" t="s">
        <v>187</v>
      </c>
      <c r="G307" t="s">
        <v>209</v>
      </c>
      <c r="H307" t="s">
        <v>93</v>
      </c>
      <c r="I307" s="13">
        <v>45904</v>
      </c>
      <c r="J307">
        <v>1</v>
      </c>
      <c r="K307">
        <v>748</v>
      </c>
      <c r="L307" s="14">
        <v>45932</v>
      </c>
      <c r="M307" t="s">
        <v>196</v>
      </c>
      <c r="N307"/>
    </row>
    <row r="308" spans="1:14">
      <c r="A308" t="s">
        <v>189</v>
      </c>
      <c r="B308" t="s">
        <v>39</v>
      </c>
      <c r="C308" t="s">
        <v>243</v>
      </c>
      <c r="D308" t="s">
        <v>244</v>
      </c>
      <c r="E308" t="s">
        <v>69</v>
      </c>
      <c r="F308" t="s">
        <v>187</v>
      </c>
      <c r="G308" t="s">
        <v>209</v>
      </c>
      <c r="H308" t="s">
        <v>93</v>
      </c>
      <c r="I308" s="13">
        <v>45904</v>
      </c>
      <c r="J308">
        <v>1</v>
      </c>
      <c r="K308">
        <v>880</v>
      </c>
      <c r="L308" s="14">
        <v>45932</v>
      </c>
      <c r="M308" t="s">
        <v>196</v>
      </c>
      <c r="N308"/>
    </row>
    <row r="309" spans="1:14">
      <c r="A309" t="s">
        <v>23</v>
      </c>
      <c r="B309" t="s">
        <v>39</v>
      </c>
      <c r="C309" t="s">
        <v>118</v>
      </c>
      <c r="D309" t="s">
        <v>126</v>
      </c>
      <c r="E309" t="s">
        <v>69</v>
      </c>
      <c r="F309" t="s">
        <v>75</v>
      </c>
      <c r="G309" t="s">
        <v>88</v>
      </c>
      <c r="H309" t="s">
        <v>93</v>
      </c>
      <c r="I309" s="13">
        <v>45939</v>
      </c>
      <c r="J309">
        <v>1</v>
      </c>
      <c r="K309">
        <v>704</v>
      </c>
      <c r="L309" s="14">
        <v>45932</v>
      </c>
      <c r="M309" t="s">
        <v>195</v>
      </c>
      <c r="N309" t="s">
        <v>95</v>
      </c>
    </row>
    <row r="310" spans="1:14">
      <c r="A310" t="s">
        <v>191</v>
      </c>
      <c r="B310" t="s">
        <v>39</v>
      </c>
      <c r="C310" t="s">
        <v>118</v>
      </c>
      <c r="D310" t="s">
        <v>133</v>
      </c>
      <c r="E310" t="s">
        <v>69</v>
      </c>
      <c r="F310" t="s">
        <v>75</v>
      </c>
      <c r="G310" t="s">
        <v>87</v>
      </c>
      <c r="H310" t="s">
        <v>92</v>
      </c>
      <c r="I310" s="13">
        <v>45904</v>
      </c>
      <c r="J310">
        <v>1</v>
      </c>
      <c r="K310">
        <v>833</v>
      </c>
      <c r="L310" s="14">
        <v>45932</v>
      </c>
      <c r="M310" t="s">
        <v>195</v>
      </c>
      <c r="N310"/>
    </row>
    <row r="311" spans="1:14">
      <c r="A311" t="s">
        <v>193</v>
      </c>
      <c r="B311" t="s">
        <v>39</v>
      </c>
      <c r="C311" t="s">
        <v>118</v>
      </c>
      <c r="D311" t="s">
        <v>126</v>
      </c>
      <c r="E311" t="s">
        <v>69</v>
      </c>
      <c r="F311" t="s">
        <v>75</v>
      </c>
      <c r="G311" t="s">
        <v>88</v>
      </c>
      <c r="H311" t="s">
        <v>92</v>
      </c>
      <c r="I311" s="13">
        <v>45904</v>
      </c>
      <c r="J311">
        <v>1</v>
      </c>
      <c r="K311">
        <v>833</v>
      </c>
      <c r="L311" s="14">
        <v>45932</v>
      </c>
      <c r="M311" t="s">
        <v>195</v>
      </c>
      <c r="N311"/>
    </row>
    <row r="312" spans="1:14">
      <c r="A312" t="s">
        <v>265</v>
      </c>
      <c r="B312" t="s">
        <v>39</v>
      </c>
      <c r="C312" t="s">
        <v>118</v>
      </c>
      <c r="D312" t="s">
        <v>126</v>
      </c>
      <c r="E312" t="s">
        <v>69</v>
      </c>
      <c r="F312" t="s">
        <v>75</v>
      </c>
      <c r="G312" t="s">
        <v>88</v>
      </c>
      <c r="H312" t="s">
        <v>92</v>
      </c>
      <c r="I312" s="13">
        <v>45904</v>
      </c>
      <c r="J312">
        <v>1</v>
      </c>
      <c r="K312">
        <v>980</v>
      </c>
      <c r="L312" s="14">
        <v>45932</v>
      </c>
      <c r="M312" t="s">
        <v>195</v>
      </c>
      <c r="N312"/>
    </row>
    <row r="313" spans="1:14">
      <c r="A313" t="s">
        <v>193</v>
      </c>
      <c r="B313" t="s">
        <v>39</v>
      </c>
      <c r="C313" t="s">
        <v>230</v>
      </c>
      <c r="D313" t="s">
        <v>245</v>
      </c>
      <c r="E313" t="s">
        <v>71</v>
      </c>
      <c r="F313" t="s">
        <v>84</v>
      </c>
      <c r="G313" t="s">
        <v>215</v>
      </c>
      <c r="H313" t="s">
        <v>93</v>
      </c>
      <c r="I313" s="13">
        <v>45841</v>
      </c>
      <c r="J313">
        <v>1</v>
      </c>
      <c r="K313">
        <v>780</v>
      </c>
      <c r="L313" s="14">
        <v>45932</v>
      </c>
      <c r="M313" t="s">
        <v>196</v>
      </c>
      <c r="N313"/>
    </row>
    <row r="314" spans="1:14">
      <c r="A314" t="s">
        <v>193</v>
      </c>
      <c r="B314" t="s">
        <v>39</v>
      </c>
      <c r="C314" t="s">
        <v>203</v>
      </c>
      <c r="D314" t="s">
        <v>204</v>
      </c>
      <c r="E314" t="s">
        <v>71</v>
      </c>
      <c r="F314" t="s">
        <v>205</v>
      </c>
      <c r="G314" t="s">
        <v>206</v>
      </c>
      <c r="H314" t="s">
        <v>92</v>
      </c>
      <c r="I314" s="13">
        <v>45841</v>
      </c>
      <c r="J314">
        <v>1</v>
      </c>
      <c r="K314">
        <v>980</v>
      </c>
      <c r="L314" s="14">
        <v>45932</v>
      </c>
      <c r="M314" t="s">
        <v>197</v>
      </c>
      <c r="N314"/>
    </row>
    <row r="315" spans="1:14">
      <c r="A315" t="s">
        <v>265</v>
      </c>
      <c r="B315" t="s">
        <v>39</v>
      </c>
      <c r="C315" t="s">
        <v>203</v>
      </c>
      <c r="D315" t="s">
        <v>204</v>
      </c>
      <c r="E315" t="s">
        <v>69</v>
      </c>
      <c r="F315" t="s">
        <v>205</v>
      </c>
      <c r="G315" t="s">
        <v>206</v>
      </c>
      <c r="H315" t="s">
        <v>92</v>
      </c>
      <c r="I315" s="13">
        <v>45905</v>
      </c>
      <c r="J315">
        <v>1</v>
      </c>
      <c r="K315">
        <v>787</v>
      </c>
      <c r="L315" s="14">
        <v>45932</v>
      </c>
      <c r="M315" t="s">
        <v>197</v>
      </c>
      <c r="N315" t="s">
        <v>95</v>
      </c>
    </row>
    <row r="316" spans="1:14">
      <c r="A316" t="s">
        <v>190</v>
      </c>
      <c r="B316" t="s">
        <v>39</v>
      </c>
      <c r="C316" t="s">
        <v>122</v>
      </c>
      <c r="D316" t="s">
        <v>123</v>
      </c>
      <c r="E316" t="s">
        <v>71</v>
      </c>
      <c r="F316" t="s">
        <v>74</v>
      </c>
      <c r="G316" t="s">
        <v>124</v>
      </c>
      <c r="H316" t="s">
        <v>93</v>
      </c>
      <c r="I316" s="13">
        <v>45841</v>
      </c>
      <c r="J316">
        <v>1</v>
      </c>
      <c r="K316">
        <v>1027</v>
      </c>
      <c r="L316" s="14">
        <v>45932</v>
      </c>
      <c r="M316" t="s">
        <v>195</v>
      </c>
      <c r="N316" t="s">
        <v>95</v>
      </c>
    </row>
    <row r="317" spans="1:14">
      <c r="A317" t="s">
        <v>192</v>
      </c>
      <c r="B317" t="s">
        <v>39</v>
      </c>
      <c r="C317" t="s">
        <v>122</v>
      </c>
      <c r="D317" t="s">
        <v>123</v>
      </c>
      <c r="E317" t="s">
        <v>71</v>
      </c>
      <c r="F317" t="s">
        <v>74</v>
      </c>
      <c r="G317" t="s">
        <v>124</v>
      </c>
      <c r="H317" t="s">
        <v>93</v>
      </c>
      <c r="I317" s="13">
        <v>45841</v>
      </c>
      <c r="J317">
        <v>1</v>
      </c>
      <c r="K317">
        <v>992</v>
      </c>
      <c r="L317" s="14">
        <v>45932</v>
      </c>
      <c r="M317" t="s">
        <v>195</v>
      </c>
      <c r="N317" t="s">
        <v>95</v>
      </c>
    </row>
    <row r="318" spans="1:14">
      <c r="A318" t="s">
        <v>22</v>
      </c>
      <c r="B318" t="s">
        <v>39</v>
      </c>
      <c r="C318" t="s">
        <v>122</v>
      </c>
      <c r="D318" t="s">
        <v>123</v>
      </c>
      <c r="E318" t="s">
        <v>69</v>
      </c>
      <c r="F318" t="s">
        <v>74</v>
      </c>
      <c r="G318" t="s">
        <v>124</v>
      </c>
      <c r="H318" t="s">
        <v>93</v>
      </c>
      <c r="I318" s="13">
        <v>45904</v>
      </c>
      <c r="J318">
        <v>1</v>
      </c>
      <c r="K318">
        <v>873</v>
      </c>
      <c r="L318" s="14">
        <v>45932</v>
      </c>
      <c r="M318" t="s">
        <v>195</v>
      </c>
      <c r="N318" t="s">
        <v>95</v>
      </c>
    </row>
    <row r="319" spans="1:14">
      <c r="A319" t="s">
        <v>192</v>
      </c>
      <c r="B319" t="s">
        <v>39</v>
      </c>
      <c r="C319" t="s">
        <v>122</v>
      </c>
      <c r="D319" t="s">
        <v>123</v>
      </c>
      <c r="E319" t="s">
        <v>69</v>
      </c>
      <c r="F319" t="s">
        <v>74</v>
      </c>
      <c r="G319" t="s">
        <v>124</v>
      </c>
      <c r="H319" t="s">
        <v>93</v>
      </c>
      <c r="I319" s="13">
        <v>45904</v>
      </c>
      <c r="J319">
        <v>-1</v>
      </c>
      <c r="K319">
        <v>-1240</v>
      </c>
      <c r="L319" s="14">
        <v>45932</v>
      </c>
      <c r="M319" t="s">
        <v>195</v>
      </c>
      <c r="N319"/>
    </row>
    <row r="320" spans="1:14">
      <c r="A320" t="s">
        <v>192</v>
      </c>
      <c r="B320" t="s">
        <v>39</v>
      </c>
      <c r="C320" t="s">
        <v>122</v>
      </c>
      <c r="D320" t="s">
        <v>207</v>
      </c>
      <c r="E320" t="s">
        <v>69</v>
      </c>
      <c r="F320" t="s">
        <v>74</v>
      </c>
      <c r="G320" t="s">
        <v>124</v>
      </c>
      <c r="H320" t="s">
        <v>13</v>
      </c>
      <c r="I320" s="13">
        <v>45904</v>
      </c>
      <c r="J320">
        <v>1</v>
      </c>
      <c r="K320">
        <v>1340</v>
      </c>
      <c r="L320" s="14">
        <v>45932</v>
      </c>
      <c r="M320" t="s">
        <v>195</v>
      </c>
      <c r="N320"/>
    </row>
    <row r="321" spans="1:14">
      <c r="A321" t="s">
        <v>23</v>
      </c>
      <c r="B321" t="s">
        <v>39</v>
      </c>
      <c r="C321" t="s">
        <v>122</v>
      </c>
      <c r="D321" t="s">
        <v>207</v>
      </c>
      <c r="E321" t="s">
        <v>69</v>
      </c>
      <c r="F321" t="s">
        <v>74</v>
      </c>
      <c r="G321" t="s">
        <v>124</v>
      </c>
      <c r="H321" t="s">
        <v>93</v>
      </c>
      <c r="I321" s="13">
        <v>45904</v>
      </c>
      <c r="J321">
        <v>1</v>
      </c>
      <c r="K321">
        <v>1140</v>
      </c>
      <c r="L321" s="14">
        <v>45932</v>
      </c>
      <c r="M321" t="s">
        <v>195</v>
      </c>
      <c r="N321"/>
    </row>
    <row r="322" spans="1:14">
      <c r="A322" t="s">
        <v>22</v>
      </c>
      <c r="B322" t="s">
        <v>39</v>
      </c>
      <c r="C322" t="s">
        <v>122</v>
      </c>
      <c r="D322" t="s">
        <v>123</v>
      </c>
      <c r="E322" t="s">
        <v>69</v>
      </c>
      <c r="F322" t="s">
        <v>74</v>
      </c>
      <c r="G322" t="s">
        <v>124</v>
      </c>
      <c r="H322" t="s">
        <v>92</v>
      </c>
      <c r="I322" s="13">
        <v>45904</v>
      </c>
      <c r="J322">
        <v>1</v>
      </c>
      <c r="K322">
        <v>873</v>
      </c>
      <c r="L322" s="14">
        <v>45932</v>
      </c>
      <c r="M322" t="s">
        <v>195</v>
      </c>
      <c r="N322" t="s">
        <v>95</v>
      </c>
    </row>
    <row r="323" spans="1:14">
      <c r="A323" t="s">
        <v>23</v>
      </c>
      <c r="B323" t="s">
        <v>39</v>
      </c>
      <c r="C323" t="s">
        <v>122</v>
      </c>
      <c r="D323" t="s">
        <v>208</v>
      </c>
      <c r="E323" t="s">
        <v>71</v>
      </c>
      <c r="F323" t="s">
        <v>187</v>
      </c>
      <c r="G323" t="s">
        <v>209</v>
      </c>
      <c r="H323" t="s">
        <v>93</v>
      </c>
      <c r="I323" s="13">
        <v>45797</v>
      </c>
      <c r="J323">
        <v>1</v>
      </c>
      <c r="K323">
        <v>833</v>
      </c>
      <c r="L323" s="14">
        <v>45932</v>
      </c>
      <c r="M323" t="s">
        <v>196</v>
      </c>
      <c r="N323"/>
    </row>
    <row r="324" spans="1:14">
      <c r="A324" t="s">
        <v>23</v>
      </c>
      <c r="B324" t="s">
        <v>39</v>
      </c>
      <c r="C324" t="s">
        <v>122</v>
      </c>
      <c r="D324" t="s">
        <v>208</v>
      </c>
      <c r="E324" t="s">
        <v>69</v>
      </c>
      <c r="F324" t="s">
        <v>187</v>
      </c>
      <c r="G324" t="s">
        <v>209</v>
      </c>
      <c r="H324" t="s">
        <v>93</v>
      </c>
      <c r="I324" s="13">
        <v>45904</v>
      </c>
      <c r="J324">
        <v>1</v>
      </c>
      <c r="K324">
        <v>833</v>
      </c>
      <c r="L324" s="14">
        <v>45932</v>
      </c>
      <c r="M324" t="s">
        <v>196</v>
      </c>
      <c r="N324"/>
    </row>
    <row r="325" spans="1:14">
      <c r="A325" t="s">
        <v>265</v>
      </c>
      <c r="B325" t="s">
        <v>39</v>
      </c>
      <c r="C325" t="s">
        <v>122</v>
      </c>
      <c r="D325" t="s">
        <v>208</v>
      </c>
      <c r="E325" t="s">
        <v>69</v>
      </c>
      <c r="F325" t="s">
        <v>187</v>
      </c>
      <c r="G325" t="s">
        <v>209</v>
      </c>
      <c r="H325" t="s">
        <v>93</v>
      </c>
      <c r="I325" s="13">
        <v>45904</v>
      </c>
      <c r="J325">
        <v>1</v>
      </c>
      <c r="K325">
        <v>1780</v>
      </c>
      <c r="L325" s="14">
        <v>45932</v>
      </c>
      <c r="M325" t="s">
        <v>196</v>
      </c>
      <c r="N325"/>
    </row>
    <row r="326" spans="1:14">
      <c r="A326" t="s">
        <v>22</v>
      </c>
      <c r="B326" t="s">
        <v>39</v>
      </c>
      <c r="C326" t="s">
        <v>231</v>
      </c>
      <c r="D326" t="s">
        <v>232</v>
      </c>
      <c r="E326" t="s">
        <v>69</v>
      </c>
      <c r="F326" t="s">
        <v>74</v>
      </c>
      <c r="G326" t="s">
        <v>124</v>
      </c>
      <c r="H326" t="s">
        <v>93</v>
      </c>
      <c r="I326" s="13">
        <v>45904</v>
      </c>
      <c r="J326">
        <v>1</v>
      </c>
      <c r="K326">
        <v>880</v>
      </c>
      <c r="L326" s="14">
        <v>45932</v>
      </c>
      <c r="M326" t="s">
        <v>195</v>
      </c>
      <c r="N326"/>
    </row>
    <row r="327" spans="1:14">
      <c r="A327" t="s">
        <v>22</v>
      </c>
      <c r="B327" t="s">
        <v>39</v>
      </c>
      <c r="C327" t="s">
        <v>231</v>
      </c>
      <c r="D327" t="s">
        <v>232</v>
      </c>
      <c r="E327" t="s">
        <v>69</v>
      </c>
      <c r="F327" t="s">
        <v>74</v>
      </c>
      <c r="G327" t="s">
        <v>124</v>
      </c>
      <c r="H327" t="s">
        <v>93</v>
      </c>
      <c r="I327" s="13">
        <v>45904</v>
      </c>
      <c r="J327">
        <v>1</v>
      </c>
      <c r="K327">
        <v>880</v>
      </c>
      <c r="L327" s="14">
        <v>45932</v>
      </c>
      <c r="M327" t="s">
        <v>195</v>
      </c>
      <c r="N327"/>
    </row>
    <row r="328" spans="1:14">
      <c r="A328" t="s">
        <v>190</v>
      </c>
      <c r="B328" t="s">
        <v>39</v>
      </c>
      <c r="C328" t="s">
        <v>134</v>
      </c>
      <c r="D328" t="s">
        <v>135</v>
      </c>
      <c r="E328" t="s">
        <v>72</v>
      </c>
      <c r="F328" t="s">
        <v>74</v>
      </c>
      <c r="G328" t="s">
        <v>124</v>
      </c>
      <c r="H328" t="s">
        <v>92</v>
      </c>
      <c r="I328" s="13">
        <v>45722</v>
      </c>
      <c r="J328">
        <v>1</v>
      </c>
      <c r="K328">
        <v>1712</v>
      </c>
      <c r="L328" s="14">
        <v>45932</v>
      </c>
      <c r="M328" t="s">
        <v>195</v>
      </c>
      <c r="N328" t="s">
        <v>95</v>
      </c>
    </row>
    <row r="329" spans="1:14">
      <c r="A329" t="s">
        <v>189</v>
      </c>
      <c r="B329" t="s">
        <v>39</v>
      </c>
      <c r="C329" t="s">
        <v>134</v>
      </c>
      <c r="D329" t="s">
        <v>135</v>
      </c>
      <c r="E329" t="s">
        <v>72</v>
      </c>
      <c r="F329" t="s">
        <v>74</v>
      </c>
      <c r="G329" t="s">
        <v>124</v>
      </c>
      <c r="H329" t="s">
        <v>92</v>
      </c>
      <c r="I329" s="13">
        <v>45722</v>
      </c>
      <c r="J329">
        <v>1</v>
      </c>
      <c r="K329">
        <v>1688</v>
      </c>
      <c r="L329" s="14">
        <v>45932</v>
      </c>
      <c r="M329" t="s">
        <v>195</v>
      </c>
      <c r="N329" t="s">
        <v>95</v>
      </c>
    </row>
    <row r="330" spans="1:14">
      <c r="A330" t="s">
        <v>192</v>
      </c>
      <c r="B330" t="s">
        <v>39</v>
      </c>
      <c r="C330" t="s">
        <v>210</v>
      </c>
      <c r="D330" t="s">
        <v>211</v>
      </c>
      <c r="E330" t="s">
        <v>69</v>
      </c>
      <c r="F330" t="s">
        <v>205</v>
      </c>
      <c r="G330" t="s">
        <v>212</v>
      </c>
      <c r="H330" t="s">
        <v>93</v>
      </c>
      <c r="I330" s="13">
        <v>45904</v>
      </c>
      <c r="J330">
        <v>1</v>
      </c>
      <c r="K330">
        <v>748</v>
      </c>
      <c r="L330" s="14">
        <v>45932</v>
      </c>
      <c r="M330" t="s">
        <v>197</v>
      </c>
      <c r="N330" t="s">
        <v>95</v>
      </c>
    </row>
    <row r="331" spans="1:14">
      <c r="A331" t="s">
        <v>22</v>
      </c>
      <c r="B331" t="s">
        <v>39</v>
      </c>
      <c r="C331" t="s">
        <v>210</v>
      </c>
      <c r="D331" t="s">
        <v>211</v>
      </c>
      <c r="E331" t="s">
        <v>69</v>
      </c>
      <c r="F331" t="s">
        <v>205</v>
      </c>
      <c r="G331" t="s">
        <v>212</v>
      </c>
      <c r="H331" t="s">
        <v>93</v>
      </c>
      <c r="I331" s="13">
        <v>45904</v>
      </c>
      <c r="J331">
        <v>1</v>
      </c>
      <c r="K331">
        <v>880</v>
      </c>
      <c r="L331" s="14">
        <v>45932</v>
      </c>
      <c r="M331" t="s">
        <v>197</v>
      </c>
      <c r="N331"/>
    </row>
    <row r="332" spans="1:14">
      <c r="A332" t="s">
        <v>191</v>
      </c>
      <c r="B332" t="s">
        <v>39</v>
      </c>
      <c r="C332" t="s">
        <v>210</v>
      </c>
      <c r="D332" t="s">
        <v>211</v>
      </c>
      <c r="E332" t="s">
        <v>69</v>
      </c>
      <c r="F332" t="s">
        <v>205</v>
      </c>
      <c r="G332" t="s">
        <v>212</v>
      </c>
      <c r="H332" t="s">
        <v>92</v>
      </c>
      <c r="I332" s="13">
        <v>45904</v>
      </c>
      <c r="J332">
        <v>1</v>
      </c>
      <c r="K332">
        <v>748</v>
      </c>
      <c r="L332" s="14">
        <v>45932</v>
      </c>
      <c r="M332" t="s">
        <v>197</v>
      </c>
      <c r="N332" t="s">
        <v>95</v>
      </c>
    </row>
    <row r="333" spans="1:14">
      <c r="A333" t="s">
        <v>192</v>
      </c>
      <c r="B333" t="s">
        <v>39</v>
      </c>
      <c r="C333" t="s">
        <v>210</v>
      </c>
      <c r="D333" t="s">
        <v>211</v>
      </c>
      <c r="E333" t="s">
        <v>69</v>
      </c>
      <c r="F333" t="s">
        <v>205</v>
      </c>
      <c r="G333" t="s">
        <v>212</v>
      </c>
      <c r="H333" t="s">
        <v>92</v>
      </c>
      <c r="I333" s="13">
        <v>45904</v>
      </c>
      <c r="J333">
        <v>1</v>
      </c>
      <c r="K333">
        <v>880</v>
      </c>
      <c r="L333" s="14">
        <v>45932</v>
      </c>
      <c r="M333" t="s">
        <v>197</v>
      </c>
      <c r="N333"/>
    </row>
    <row r="334" spans="1:14">
      <c r="A334" t="s">
        <v>23</v>
      </c>
      <c r="B334" t="s">
        <v>39</v>
      </c>
      <c r="C334" t="s">
        <v>213</v>
      </c>
      <c r="D334" t="s">
        <v>214</v>
      </c>
      <c r="E334" t="s">
        <v>69</v>
      </c>
      <c r="F334" t="s">
        <v>84</v>
      </c>
      <c r="G334" t="s">
        <v>215</v>
      </c>
      <c r="H334" t="s">
        <v>93</v>
      </c>
      <c r="I334" s="13">
        <v>45904</v>
      </c>
      <c r="J334">
        <v>1</v>
      </c>
      <c r="K334">
        <v>780</v>
      </c>
      <c r="L334" s="14">
        <v>45932</v>
      </c>
      <c r="M334" t="s">
        <v>196</v>
      </c>
      <c r="N334"/>
    </row>
    <row r="335" spans="1:14">
      <c r="A335" t="s">
        <v>192</v>
      </c>
      <c r="B335" t="s">
        <v>39</v>
      </c>
      <c r="C335" t="s">
        <v>213</v>
      </c>
      <c r="D335" t="s">
        <v>214</v>
      </c>
      <c r="E335" t="s">
        <v>71</v>
      </c>
      <c r="F335" t="s">
        <v>84</v>
      </c>
      <c r="G335" t="s">
        <v>215</v>
      </c>
      <c r="H335" t="s">
        <v>92</v>
      </c>
      <c r="I335" s="13">
        <v>45797</v>
      </c>
      <c r="J335">
        <v>1</v>
      </c>
      <c r="K335">
        <v>663</v>
      </c>
      <c r="L335" s="14">
        <v>45932</v>
      </c>
      <c r="M335" t="s">
        <v>196</v>
      </c>
      <c r="N335" t="s">
        <v>95</v>
      </c>
    </row>
    <row r="336" spans="1:14">
      <c r="A336" t="s">
        <v>191</v>
      </c>
      <c r="B336" t="s">
        <v>39</v>
      </c>
      <c r="C336" t="s">
        <v>213</v>
      </c>
      <c r="D336" t="s">
        <v>214</v>
      </c>
      <c r="E336" t="s">
        <v>71</v>
      </c>
      <c r="F336" t="s">
        <v>84</v>
      </c>
      <c r="G336" t="s">
        <v>215</v>
      </c>
      <c r="H336" t="s">
        <v>13</v>
      </c>
      <c r="I336" s="13">
        <v>45874</v>
      </c>
      <c r="J336">
        <v>1</v>
      </c>
      <c r="K336">
        <v>969</v>
      </c>
      <c r="L336" s="14">
        <v>45932</v>
      </c>
      <c r="M336" t="s">
        <v>196</v>
      </c>
      <c r="N336"/>
    </row>
    <row r="337" spans="1:14">
      <c r="A337" t="s">
        <v>192</v>
      </c>
      <c r="B337" t="s">
        <v>39</v>
      </c>
      <c r="C337" t="s">
        <v>213</v>
      </c>
      <c r="D337" t="s">
        <v>214</v>
      </c>
      <c r="E337" t="s">
        <v>71</v>
      </c>
      <c r="F337" t="s">
        <v>84</v>
      </c>
      <c r="G337" t="s">
        <v>215</v>
      </c>
      <c r="H337" t="s">
        <v>13</v>
      </c>
      <c r="I337" s="13">
        <v>45874</v>
      </c>
      <c r="J337">
        <v>1</v>
      </c>
      <c r="K337">
        <v>1140</v>
      </c>
      <c r="L337" s="14">
        <v>45932</v>
      </c>
      <c r="M337" t="s">
        <v>196</v>
      </c>
      <c r="N337"/>
    </row>
    <row r="338" spans="1:14">
      <c r="A338" t="s">
        <v>23</v>
      </c>
      <c r="B338" t="s">
        <v>39</v>
      </c>
      <c r="C338" t="s">
        <v>213</v>
      </c>
      <c r="D338" t="s">
        <v>214</v>
      </c>
      <c r="E338" t="s">
        <v>71</v>
      </c>
      <c r="F338" t="s">
        <v>84</v>
      </c>
      <c r="G338" t="s">
        <v>215</v>
      </c>
      <c r="H338" t="s">
        <v>13</v>
      </c>
      <c r="I338" s="13">
        <v>45874</v>
      </c>
      <c r="J338">
        <v>1</v>
      </c>
      <c r="K338">
        <v>945</v>
      </c>
      <c r="L338" s="14">
        <v>45932</v>
      </c>
      <c r="M338" t="s">
        <v>196</v>
      </c>
      <c r="N338" t="s">
        <v>95</v>
      </c>
    </row>
    <row r="339" spans="1:14">
      <c r="A339" t="s">
        <v>189</v>
      </c>
      <c r="B339" t="s">
        <v>39</v>
      </c>
      <c r="C339" t="s">
        <v>213</v>
      </c>
      <c r="D339" t="s">
        <v>214</v>
      </c>
      <c r="E339" t="s">
        <v>69</v>
      </c>
      <c r="F339" t="s">
        <v>84</v>
      </c>
      <c r="G339" t="s">
        <v>215</v>
      </c>
      <c r="H339" t="s">
        <v>93</v>
      </c>
      <c r="I339" s="13">
        <v>45904</v>
      </c>
      <c r="J339">
        <v>1</v>
      </c>
      <c r="K339">
        <v>980</v>
      </c>
      <c r="L339" s="14">
        <v>45932</v>
      </c>
      <c r="M339" t="s">
        <v>196</v>
      </c>
      <c r="N339"/>
    </row>
    <row r="340" spans="1:14">
      <c r="A340" t="s">
        <v>189</v>
      </c>
      <c r="B340" t="s">
        <v>39</v>
      </c>
      <c r="C340" t="s">
        <v>213</v>
      </c>
      <c r="D340" t="s">
        <v>214</v>
      </c>
      <c r="E340" t="s">
        <v>69</v>
      </c>
      <c r="F340" t="s">
        <v>84</v>
      </c>
      <c r="G340" t="s">
        <v>215</v>
      </c>
      <c r="H340" t="s">
        <v>93</v>
      </c>
      <c r="I340" s="13">
        <v>45904</v>
      </c>
      <c r="J340">
        <v>1</v>
      </c>
      <c r="K340">
        <v>833</v>
      </c>
      <c r="L340" s="14">
        <v>45932</v>
      </c>
      <c r="M340" t="s">
        <v>196</v>
      </c>
      <c r="N340"/>
    </row>
    <row r="341" spans="1:14">
      <c r="A341" t="s">
        <v>189</v>
      </c>
      <c r="B341" t="s">
        <v>39</v>
      </c>
      <c r="C341" t="s">
        <v>216</v>
      </c>
      <c r="D341" t="s">
        <v>217</v>
      </c>
      <c r="E341" t="s">
        <v>69</v>
      </c>
      <c r="F341" t="s">
        <v>84</v>
      </c>
      <c r="G341" t="s">
        <v>215</v>
      </c>
      <c r="H341" t="s">
        <v>93</v>
      </c>
      <c r="I341" s="13">
        <v>45904</v>
      </c>
      <c r="J341">
        <v>1</v>
      </c>
      <c r="K341">
        <v>663</v>
      </c>
      <c r="L341" s="14">
        <v>45932</v>
      </c>
      <c r="M341" t="s">
        <v>196</v>
      </c>
      <c r="N341"/>
    </row>
    <row r="342" spans="1:14">
      <c r="A342" t="s">
        <v>192</v>
      </c>
      <c r="B342" t="s">
        <v>39</v>
      </c>
      <c r="C342" t="s">
        <v>216</v>
      </c>
      <c r="D342" t="s">
        <v>217</v>
      </c>
      <c r="E342" t="s">
        <v>69</v>
      </c>
      <c r="F342" t="s">
        <v>84</v>
      </c>
      <c r="G342" t="s">
        <v>215</v>
      </c>
      <c r="H342" t="s">
        <v>93</v>
      </c>
      <c r="I342" s="13">
        <v>45904</v>
      </c>
      <c r="J342">
        <v>1</v>
      </c>
      <c r="K342">
        <v>624</v>
      </c>
      <c r="L342" s="14">
        <v>45932</v>
      </c>
      <c r="M342" t="s">
        <v>196</v>
      </c>
      <c r="N342" t="s">
        <v>95</v>
      </c>
    </row>
    <row r="343" spans="1:14">
      <c r="A343" t="s">
        <v>22</v>
      </c>
      <c r="B343" t="s">
        <v>39</v>
      </c>
      <c r="C343" t="s">
        <v>216</v>
      </c>
      <c r="D343" t="s">
        <v>217</v>
      </c>
      <c r="E343" t="s">
        <v>71</v>
      </c>
      <c r="F343" t="s">
        <v>84</v>
      </c>
      <c r="G343" t="s">
        <v>215</v>
      </c>
      <c r="H343" t="s">
        <v>92</v>
      </c>
      <c r="I343" s="13">
        <v>45841</v>
      </c>
      <c r="J343">
        <v>1</v>
      </c>
      <c r="K343">
        <v>780</v>
      </c>
      <c r="L343" s="14">
        <v>45932</v>
      </c>
      <c r="M343" t="s">
        <v>196</v>
      </c>
      <c r="N343"/>
    </row>
    <row r="344" spans="1:14">
      <c r="A344" t="s">
        <v>193</v>
      </c>
      <c r="B344" t="s">
        <v>39</v>
      </c>
      <c r="C344" t="s">
        <v>216</v>
      </c>
      <c r="D344" t="s">
        <v>217</v>
      </c>
      <c r="E344" t="s">
        <v>71</v>
      </c>
      <c r="F344" t="s">
        <v>84</v>
      </c>
      <c r="G344" t="s">
        <v>215</v>
      </c>
      <c r="H344" t="s">
        <v>92</v>
      </c>
      <c r="I344" s="13">
        <v>45874</v>
      </c>
      <c r="J344">
        <v>1</v>
      </c>
      <c r="K344">
        <v>880</v>
      </c>
      <c r="L344" s="14">
        <v>45932</v>
      </c>
      <c r="M344" t="s">
        <v>196</v>
      </c>
      <c r="N344"/>
    </row>
    <row r="345" spans="1:14">
      <c r="A345" t="s">
        <v>192</v>
      </c>
      <c r="B345" t="s">
        <v>39</v>
      </c>
      <c r="C345" t="s">
        <v>216</v>
      </c>
      <c r="D345" t="s">
        <v>217</v>
      </c>
      <c r="E345" t="s">
        <v>69</v>
      </c>
      <c r="F345" t="s">
        <v>84</v>
      </c>
      <c r="G345" t="s">
        <v>215</v>
      </c>
      <c r="H345" t="s">
        <v>92</v>
      </c>
      <c r="I345" s="13">
        <v>45904</v>
      </c>
      <c r="J345">
        <v>1</v>
      </c>
      <c r="K345">
        <v>780</v>
      </c>
      <c r="L345" s="14">
        <v>45932</v>
      </c>
      <c r="M345" t="s">
        <v>196</v>
      </c>
      <c r="N345"/>
    </row>
    <row r="346" spans="1:14">
      <c r="A346" t="s">
        <v>23</v>
      </c>
      <c r="B346" t="s">
        <v>39</v>
      </c>
      <c r="C346" t="s">
        <v>218</v>
      </c>
      <c r="D346" t="s">
        <v>221</v>
      </c>
      <c r="E346" t="s">
        <v>71</v>
      </c>
      <c r="F346" t="s">
        <v>205</v>
      </c>
      <c r="G346" t="s">
        <v>220</v>
      </c>
      <c r="H346" t="s">
        <v>93</v>
      </c>
      <c r="I346" s="13">
        <v>45841</v>
      </c>
      <c r="J346">
        <v>1</v>
      </c>
      <c r="K346">
        <v>980</v>
      </c>
      <c r="L346" s="14">
        <v>45932</v>
      </c>
      <c r="M346" t="s">
        <v>197</v>
      </c>
      <c r="N346"/>
    </row>
    <row r="347" spans="1:14">
      <c r="A347" t="s">
        <v>22</v>
      </c>
      <c r="B347" t="s">
        <v>39</v>
      </c>
      <c r="C347" t="s">
        <v>218</v>
      </c>
      <c r="D347" t="s">
        <v>221</v>
      </c>
      <c r="E347" t="s">
        <v>71</v>
      </c>
      <c r="F347" t="s">
        <v>205</v>
      </c>
      <c r="G347" t="s">
        <v>220</v>
      </c>
      <c r="H347" t="s">
        <v>93</v>
      </c>
      <c r="I347" s="13">
        <v>45874</v>
      </c>
      <c r="J347">
        <v>1</v>
      </c>
      <c r="K347">
        <v>793</v>
      </c>
      <c r="L347" s="14">
        <v>45932</v>
      </c>
      <c r="M347" t="s">
        <v>197</v>
      </c>
      <c r="N347"/>
    </row>
    <row r="348" spans="1:14">
      <c r="A348" t="s">
        <v>192</v>
      </c>
      <c r="B348" t="s">
        <v>39</v>
      </c>
      <c r="C348" t="s">
        <v>218</v>
      </c>
      <c r="D348" t="s">
        <v>221</v>
      </c>
      <c r="E348" t="s">
        <v>71</v>
      </c>
      <c r="F348" t="s">
        <v>205</v>
      </c>
      <c r="G348" t="s">
        <v>220</v>
      </c>
      <c r="H348" t="s">
        <v>93</v>
      </c>
      <c r="I348" s="13">
        <v>45874</v>
      </c>
      <c r="J348">
        <v>1</v>
      </c>
      <c r="K348">
        <v>980</v>
      </c>
      <c r="L348" s="14">
        <v>45932</v>
      </c>
      <c r="M348" t="s">
        <v>197</v>
      </c>
      <c r="N348"/>
    </row>
    <row r="349" spans="1:14">
      <c r="A349" t="s">
        <v>191</v>
      </c>
      <c r="B349" t="s">
        <v>39</v>
      </c>
      <c r="C349" t="s">
        <v>218</v>
      </c>
      <c r="D349" t="s">
        <v>240</v>
      </c>
      <c r="E349" t="s">
        <v>69</v>
      </c>
      <c r="F349" t="s">
        <v>205</v>
      </c>
      <c r="G349" t="s">
        <v>220</v>
      </c>
      <c r="H349" t="s">
        <v>14</v>
      </c>
      <c r="I349" s="13">
        <v>45905</v>
      </c>
      <c r="J349">
        <v>1</v>
      </c>
      <c r="K349">
        <v>980</v>
      </c>
      <c r="L349" s="14">
        <v>45932</v>
      </c>
      <c r="M349" t="s">
        <v>197</v>
      </c>
      <c r="N349"/>
    </row>
    <row r="350" spans="1:14">
      <c r="A350" t="s">
        <v>190</v>
      </c>
      <c r="B350" t="s">
        <v>39</v>
      </c>
      <c r="C350" t="s">
        <v>218</v>
      </c>
      <c r="D350" t="s">
        <v>240</v>
      </c>
      <c r="E350" t="s">
        <v>69</v>
      </c>
      <c r="F350" t="s">
        <v>205</v>
      </c>
      <c r="G350" t="s">
        <v>220</v>
      </c>
      <c r="H350" t="s">
        <v>92</v>
      </c>
      <c r="I350" s="13">
        <v>45940</v>
      </c>
      <c r="J350">
        <v>1</v>
      </c>
      <c r="K350">
        <v>980</v>
      </c>
      <c r="L350" s="14">
        <v>45932</v>
      </c>
      <c r="M350" t="s">
        <v>197</v>
      </c>
      <c r="N350"/>
    </row>
    <row r="351" spans="1:14">
      <c r="A351" t="s">
        <v>190</v>
      </c>
      <c r="B351" t="s">
        <v>39</v>
      </c>
      <c r="C351" t="s">
        <v>218</v>
      </c>
      <c r="D351" t="s">
        <v>240</v>
      </c>
      <c r="E351" t="s">
        <v>69</v>
      </c>
      <c r="F351" t="s">
        <v>205</v>
      </c>
      <c r="G351" t="s">
        <v>220</v>
      </c>
      <c r="H351" t="s">
        <v>92</v>
      </c>
      <c r="I351" s="13">
        <v>45940</v>
      </c>
      <c r="J351">
        <v>1</v>
      </c>
      <c r="K351">
        <v>980</v>
      </c>
      <c r="L351" s="14">
        <v>45932</v>
      </c>
      <c r="M351" t="s">
        <v>197</v>
      </c>
      <c r="N351"/>
    </row>
    <row r="352" spans="1:14">
      <c r="A352" t="s">
        <v>191</v>
      </c>
      <c r="B352" t="s">
        <v>39</v>
      </c>
      <c r="C352" t="s">
        <v>218</v>
      </c>
      <c r="D352" t="s">
        <v>240</v>
      </c>
      <c r="E352" t="s">
        <v>69</v>
      </c>
      <c r="F352" t="s">
        <v>205</v>
      </c>
      <c r="G352" t="s">
        <v>220</v>
      </c>
      <c r="H352" t="s">
        <v>92</v>
      </c>
      <c r="I352" s="13">
        <v>45940</v>
      </c>
      <c r="J352">
        <v>1</v>
      </c>
      <c r="K352">
        <v>833</v>
      </c>
      <c r="L352" s="14">
        <v>45932</v>
      </c>
      <c r="M352" t="s">
        <v>197</v>
      </c>
      <c r="N352" t="s">
        <v>95</v>
      </c>
    </row>
    <row r="353" spans="1:14">
      <c r="A353" t="s">
        <v>265</v>
      </c>
      <c r="B353" t="s">
        <v>39</v>
      </c>
      <c r="C353" t="s">
        <v>218</v>
      </c>
      <c r="D353" t="s">
        <v>219</v>
      </c>
      <c r="E353" t="s">
        <v>69</v>
      </c>
      <c r="F353" t="s">
        <v>205</v>
      </c>
      <c r="G353" t="s">
        <v>220</v>
      </c>
      <c r="H353" t="s">
        <v>92</v>
      </c>
      <c r="I353" s="13">
        <v>45904</v>
      </c>
      <c r="J353">
        <v>1</v>
      </c>
      <c r="K353">
        <v>880</v>
      </c>
      <c r="L353" s="14">
        <v>45932</v>
      </c>
      <c r="M353" t="s">
        <v>197</v>
      </c>
      <c r="N353"/>
    </row>
    <row r="354" spans="1:14">
      <c r="A354" t="s">
        <v>191</v>
      </c>
      <c r="B354" t="s">
        <v>39</v>
      </c>
      <c r="C354" t="s">
        <v>218</v>
      </c>
      <c r="D354" t="s">
        <v>219</v>
      </c>
      <c r="E354" t="s">
        <v>69</v>
      </c>
      <c r="F354" t="s">
        <v>205</v>
      </c>
      <c r="G354" t="s">
        <v>220</v>
      </c>
      <c r="H354" t="s">
        <v>92</v>
      </c>
      <c r="I354" s="13">
        <v>45904</v>
      </c>
      <c r="J354">
        <v>1</v>
      </c>
      <c r="K354">
        <v>880</v>
      </c>
      <c r="L354" s="14">
        <v>45932</v>
      </c>
      <c r="M354" t="s">
        <v>197</v>
      </c>
      <c r="N354"/>
    </row>
    <row r="355" spans="1:14">
      <c r="A355" t="s">
        <v>265</v>
      </c>
      <c r="B355" t="s">
        <v>39</v>
      </c>
      <c r="C355" t="s">
        <v>218</v>
      </c>
      <c r="D355" t="s">
        <v>221</v>
      </c>
      <c r="E355" t="s">
        <v>69</v>
      </c>
      <c r="F355" t="s">
        <v>205</v>
      </c>
      <c r="G355" t="s">
        <v>220</v>
      </c>
      <c r="H355" t="s">
        <v>92</v>
      </c>
      <c r="I355" s="13">
        <v>45923</v>
      </c>
      <c r="J355">
        <v>1</v>
      </c>
      <c r="K355">
        <v>1140</v>
      </c>
      <c r="L355" s="14">
        <v>45932</v>
      </c>
      <c r="M355" t="s">
        <v>197</v>
      </c>
      <c r="N355"/>
    </row>
    <row r="356" spans="1:14">
      <c r="A356" t="s">
        <v>190</v>
      </c>
      <c r="B356" t="s">
        <v>39</v>
      </c>
      <c r="C356" t="s">
        <v>266</v>
      </c>
      <c r="D356" t="s">
        <v>267</v>
      </c>
      <c r="E356" t="s">
        <v>69</v>
      </c>
      <c r="F356" t="s">
        <v>84</v>
      </c>
      <c r="G356" t="s">
        <v>215</v>
      </c>
      <c r="H356" t="s">
        <v>92</v>
      </c>
      <c r="I356" s="13">
        <v>45904</v>
      </c>
      <c r="J356">
        <v>1</v>
      </c>
      <c r="K356">
        <v>729</v>
      </c>
      <c r="L356" s="14">
        <v>45932</v>
      </c>
      <c r="M356" t="s">
        <v>196</v>
      </c>
      <c r="N356" t="s">
        <v>95</v>
      </c>
    </row>
    <row r="357" spans="1:14">
      <c r="A357" t="s">
        <v>191</v>
      </c>
      <c r="B357" t="s">
        <v>38</v>
      </c>
      <c r="C357" t="s">
        <v>48</v>
      </c>
      <c r="D357" t="s">
        <v>67</v>
      </c>
      <c r="E357" t="s">
        <v>69</v>
      </c>
      <c r="F357" t="s">
        <v>74</v>
      </c>
      <c r="G357" t="s">
        <v>83</v>
      </c>
      <c r="H357" t="s">
        <v>14</v>
      </c>
      <c r="I357" s="13">
        <v>45904</v>
      </c>
      <c r="J357">
        <v>1</v>
      </c>
      <c r="K357">
        <v>1940</v>
      </c>
      <c r="L357" s="14">
        <v>45932</v>
      </c>
      <c r="M357" t="s">
        <v>195</v>
      </c>
      <c r="N357"/>
    </row>
    <row r="358" spans="1:14">
      <c r="A358" t="s">
        <v>192</v>
      </c>
      <c r="B358" t="s">
        <v>38</v>
      </c>
      <c r="C358" t="s">
        <v>48</v>
      </c>
      <c r="D358" t="s">
        <v>67</v>
      </c>
      <c r="E358" t="s">
        <v>69</v>
      </c>
      <c r="F358" t="s">
        <v>74</v>
      </c>
      <c r="G358" t="s">
        <v>83</v>
      </c>
      <c r="H358" t="s">
        <v>14</v>
      </c>
      <c r="I358" s="13">
        <v>45904</v>
      </c>
      <c r="J358">
        <v>1</v>
      </c>
      <c r="K358">
        <v>1649</v>
      </c>
      <c r="L358" s="14">
        <v>45932</v>
      </c>
      <c r="M358" t="s">
        <v>195</v>
      </c>
      <c r="N358" t="s">
        <v>95</v>
      </c>
    </row>
    <row r="359" spans="1:14">
      <c r="A359" t="s">
        <v>193</v>
      </c>
      <c r="B359" t="s">
        <v>38</v>
      </c>
      <c r="C359" t="s">
        <v>48</v>
      </c>
      <c r="D359" t="s">
        <v>67</v>
      </c>
      <c r="E359" t="s">
        <v>69</v>
      </c>
      <c r="F359" t="s">
        <v>74</v>
      </c>
      <c r="G359" t="s">
        <v>83</v>
      </c>
      <c r="H359" t="s">
        <v>14</v>
      </c>
      <c r="I359" s="13">
        <v>45904</v>
      </c>
      <c r="J359">
        <v>1</v>
      </c>
      <c r="K359">
        <v>1649</v>
      </c>
      <c r="L359" s="14">
        <v>45932</v>
      </c>
      <c r="M359" t="s">
        <v>195</v>
      </c>
      <c r="N359" t="s">
        <v>95</v>
      </c>
    </row>
    <row r="360" spans="1:14">
      <c r="A360" t="s">
        <v>265</v>
      </c>
      <c r="B360" t="s">
        <v>38</v>
      </c>
      <c r="C360" t="s">
        <v>48</v>
      </c>
      <c r="D360" t="s">
        <v>67</v>
      </c>
      <c r="E360" t="s">
        <v>69</v>
      </c>
      <c r="F360" t="s">
        <v>74</v>
      </c>
      <c r="G360" t="s">
        <v>83</v>
      </c>
      <c r="H360" t="s">
        <v>14</v>
      </c>
      <c r="I360" s="13">
        <v>45904</v>
      </c>
      <c r="J360">
        <v>1</v>
      </c>
      <c r="K360">
        <v>1557</v>
      </c>
      <c r="L360" s="14">
        <v>45932</v>
      </c>
      <c r="M360" t="s">
        <v>195</v>
      </c>
      <c r="N360" t="s">
        <v>95</v>
      </c>
    </row>
    <row r="361" spans="1:14">
      <c r="A361" t="s">
        <v>189</v>
      </c>
      <c r="B361" t="s">
        <v>38</v>
      </c>
      <c r="C361" t="s">
        <v>48</v>
      </c>
      <c r="D361" t="s">
        <v>68</v>
      </c>
      <c r="E361" t="s">
        <v>69</v>
      </c>
      <c r="F361" t="s">
        <v>74</v>
      </c>
      <c r="G361" t="s">
        <v>83</v>
      </c>
      <c r="H361" t="s">
        <v>92</v>
      </c>
      <c r="I361" s="13">
        <v>45904</v>
      </c>
      <c r="J361">
        <v>1</v>
      </c>
      <c r="K361">
        <v>1290</v>
      </c>
      <c r="L361" s="14">
        <v>45932</v>
      </c>
      <c r="M361" t="s">
        <v>195</v>
      </c>
      <c r="N361" t="s">
        <v>95</v>
      </c>
    </row>
    <row r="362" spans="1:14">
      <c r="A362" t="s">
        <v>193</v>
      </c>
      <c r="B362" t="s">
        <v>38</v>
      </c>
      <c r="C362" t="s">
        <v>48</v>
      </c>
      <c r="D362" t="s">
        <v>68</v>
      </c>
      <c r="E362" t="s">
        <v>69</v>
      </c>
      <c r="F362" t="s">
        <v>74</v>
      </c>
      <c r="G362" t="s">
        <v>83</v>
      </c>
      <c r="H362" t="s">
        <v>92</v>
      </c>
      <c r="I362" s="13">
        <v>45904</v>
      </c>
      <c r="J362">
        <v>1</v>
      </c>
      <c r="K362">
        <v>1258</v>
      </c>
      <c r="L362" s="14">
        <v>45932</v>
      </c>
      <c r="M362" t="s">
        <v>195</v>
      </c>
      <c r="N362" t="s">
        <v>95</v>
      </c>
    </row>
    <row r="363" spans="1:14">
      <c r="A363" t="s">
        <v>190</v>
      </c>
      <c r="B363" t="s">
        <v>38</v>
      </c>
      <c r="C363" t="s">
        <v>48</v>
      </c>
      <c r="D363" t="s">
        <v>67</v>
      </c>
      <c r="E363" t="s">
        <v>69</v>
      </c>
      <c r="F363" t="s">
        <v>76</v>
      </c>
      <c r="G363" t="s">
        <v>91</v>
      </c>
      <c r="H363" t="s">
        <v>92</v>
      </c>
      <c r="I363" s="13">
        <v>45923</v>
      </c>
      <c r="J363">
        <v>1</v>
      </c>
      <c r="K363">
        <v>1027</v>
      </c>
      <c r="L363" s="14">
        <v>45932</v>
      </c>
      <c r="M363" t="s">
        <v>195</v>
      </c>
      <c r="N363" t="s">
        <v>95</v>
      </c>
    </row>
    <row r="364" spans="1:14">
      <c r="A364" t="s">
        <v>265</v>
      </c>
      <c r="B364" t="s">
        <v>38</v>
      </c>
      <c r="C364" t="s">
        <v>48</v>
      </c>
      <c r="D364" t="s">
        <v>68</v>
      </c>
      <c r="E364" t="s">
        <v>69</v>
      </c>
      <c r="F364" t="s">
        <v>76</v>
      </c>
      <c r="G364" t="s">
        <v>84</v>
      </c>
      <c r="H364" t="s">
        <v>92</v>
      </c>
      <c r="I364" s="13">
        <v>45904</v>
      </c>
      <c r="J364">
        <v>1</v>
      </c>
      <c r="K364">
        <v>915</v>
      </c>
      <c r="L364" s="14">
        <v>45932</v>
      </c>
      <c r="M364" t="s">
        <v>195</v>
      </c>
      <c r="N364" t="s">
        <v>95</v>
      </c>
    </row>
    <row r="365" spans="1:14">
      <c r="A365" t="s">
        <v>193</v>
      </c>
      <c r="B365" t="s">
        <v>38</v>
      </c>
      <c r="C365" t="s">
        <v>48</v>
      </c>
      <c r="D365" t="s">
        <v>68</v>
      </c>
      <c r="E365" t="s">
        <v>69</v>
      </c>
      <c r="F365" t="s">
        <v>76</v>
      </c>
      <c r="G365" t="s">
        <v>84</v>
      </c>
      <c r="H365" t="s">
        <v>92</v>
      </c>
      <c r="I365" s="13">
        <v>45904</v>
      </c>
      <c r="J365">
        <v>1</v>
      </c>
      <c r="K365">
        <v>969</v>
      </c>
      <c r="L365" s="14">
        <v>45932</v>
      </c>
      <c r="M365" t="s">
        <v>195</v>
      </c>
      <c r="N365" t="s">
        <v>95</v>
      </c>
    </row>
    <row r="366" spans="1:14">
      <c r="A366" t="s">
        <v>265</v>
      </c>
      <c r="B366" t="s">
        <v>38</v>
      </c>
      <c r="C366" t="s">
        <v>49</v>
      </c>
      <c r="D366" t="s">
        <v>64</v>
      </c>
      <c r="E366" t="s">
        <v>69</v>
      </c>
      <c r="F366" t="s">
        <v>76</v>
      </c>
      <c r="G366" t="s">
        <v>84</v>
      </c>
      <c r="H366" t="s">
        <v>92</v>
      </c>
      <c r="I366" s="13">
        <v>45904</v>
      </c>
      <c r="J366">
        <v>1</v>
      </c>
      <c r="K366">
        <v>787</v>
      </c>
      <c r="L366" s="14">
        <v>45932</v>
      </c>
      <c r="M366" t="s">
        <v>195</v>
      </c>
      <c r="N366" t="s">
        <v>95</v>
      </c>
    </row>
    <row r="367" spans="1:14">
      <c r="A367" t="s">
        <v>193</v>
      </c>
      <c r="B367" t="s">
        <v>38</v>
      </c>
      <c r="C367" t="s">
        <v>49</v>
      </c>
      <c r="D367" t="s">
        <v>64</v>
      </c>
      <c r="E367" t="s">
        <v>69</v>
      </c>
      <c r="F367" t="s">
        <v>76</v>
      </c>
      <c r="G367" t="s">
        <v>84</v>
      </c>
      <c r="H367" t="s">
        <v>92</v>
      </c>
      <c r="I367" s="13">
        <v>45904</v>
      </c>
      <c r="J367">
        <v>1</v>
      </c>
      <c r="K367">
        <v>833</v>
      </c>
      <c r="L367" s="14">
        <v>45932</v>
      </c>
      <c r="M367" t="s">
        <v>195</v>
      </c>
      <c r="N367" t="s">
        <v>95</v>
      </c>
    </row>
    <row r="368" spans="1:14">
      <c r="A368" t="s">
        <v>22</v>
      </c>
      <c r="B368" t="s">
        <v>38</v>
      </c>
      <c r="C368" t="s">
        <v>46</v>
      </c>
      <c r="D368" t="s">
        <v>60</v>
      </c>
      <c r="E368" t="s">
        <v>71</v>
      </c>
      <c r="F368" t="s">
        <v>74</v>
      </c>
      <c r="G368" t="s">
        <v>82</v>
      </c>
      <c r="H368" t="s">
        <v>93</v>
      </c>
      <c r="I368" s="13">
        <v>45860</v>
      </c>
      <c r="J368">
        <v>1</v>
      </c>
      <c r="K368">
        <v>516</v>
      </c>
      <c r="L368" s="14">
        <v>45932</v>
      </c>
      <c r="M368" t="s">
        <v>195</v>
      </c>
      <c r="N368" t="s">
        <v>95</v>
      </c>
    </row>
    <row r="369" spans="1:14">
      <c r="A369" t="s">
        <v>190</v>
      </c>
      <c r="B369" t="s">
        <v>38</v>
      </c>
      <c r="C369" t="s">
        <v>46</v>
      </c>
      <c r="D369" t="s">
        <v>60</v>
      </c>
      <c r="E369" t="s">
        <v>71</v>
      </c>
      <c r="F369" t="s">
        <v>74</v>
      </c>
      <c r="G369" t="s">
        <v>82</v>
      </c>
      <c r="H369" t="s">
        <v>92</v>
      </c>
      <c r="I369" s="13">
        <v>45860</v>
      </c>
      <c r="J369">
        <v>1</v>
      </c>
      <c r="K369">
        <v>510</v>
      </c>
      <c r="L369" s="14">
        <v>45932</v>
      </c>
      <c r="M369" t="s">
        <v>195</v>
      </c>
      <c r="N369"/>
    </row>
    <row r="370" spans="1:14">
      <c r="A370" t="s">
        <v>22</v>
      </c>
      <c r="B370" t="s">
        <v>38</v>
      </c>
      <c r="C370" t="s">
        <v>46</v>
      </c>
      <c r="D370" t="s">
        <v>60</v>
      </c>
      <c r="E370" t="s">
        <v>71</v>
      </c>
      <c r="F370" t="s">
        <v>76</v>
      </c>
      <c r="G370" t="s">
        <v>80</v>
      </c>
      <c r="H370" t="s">
        <v>93</v>
      </c>
      <c r="I370" s="13">
        <v>45841</v>
      </c>
      <c r="J370">
        <v>1</v>
      </c>
      <c r="K370">
        <v>680</v>
      </c>
      <c r="L370" s="14">
        <v>45932</v>
      </c>
      <c r="M370" t="s">
        <v>195</v>
      </c>
      <c r="N370"/>
    </row>
    <row r="371" spans="1:14">
      <c r="A371" t="s">
        <v>191</v>
      </c>
      <c r="B371" t="s">
        <v>38</v>
      </c>
      <c r="C371" t="s">
        <v>46</v>
      </c>
      <c r="D371" t="s">
        <v>60</v>
      </c>
      <c r="E371" t="s">
        <v>71</v>
      </c>
      <c r="F371" t="s">
        <v>76</v>
      </c>
      <c r="G371" t="s">
        <v>80</v>
      </c>
      <c r="H371" t="s">
        <v>93</v>
      </c>
      <c r="I371" s="13">
        <v>45841</v>
      </c>
      <c r="J371">
        <v>1</v>
      </c>
      <c r="K371">
        <v>578</v>
      </c>
      <c r="L371" s="14">
        <v>45932</v>
      </c>
      <c r="M371" t="s">
        <v>195</v>
      </c>
      <c r="N371"/>
    </row>
    <row r="372" spans="1:14">
      <c r="A372" t="s">
        <v>22</v>
      </c>
      <c r="B372" t="s">
        <v>38</v>
      </c>
      <c r="C372" t="s">
        <v>46</v>
      </c>
      <c r="D372" t="s">
        <v>60</v>
      </c>
      <c r="E372" t="s">
        <v>71</v>
      </c>
      <c r="F372" t="s">
        <v>76</v>
      </c>
      <c r="G372" t="s">
        <v>80</v>
      </c>
      <c r="H372" t="s">
        <v>93</v>
      </c>
      <c r="I372" s="13">
        <v>45888</v>
      </c>
      <c r="J372">
        <v>1</v>
      </c>
      <c r="K372">
        <v>694</v>
      </c>
      <c r="L372" s="14">
        <v>45932</v>
      </c>
      <c r="M372" t="s">
        <v>195</v>
      </c>
      <c r="N372" t="s">
        <v>95</v>
      </c>
    </row>
    <row r="373" spans="1:14">
      <c r="A373" t="s">
        <v>193</v>
      </c>
      <c r="B373" t="s">
        <v>38</v>
      </c>
      <c r="C373" t="s">
        <v>46</v>
      </c>
      <c r="D373" t="s">
        <v>60</v>
      </c>
      <c r="E373" t="s">
        <v>69</v>
      </c>
      <c r="F373" t="s">
        <v>76</v>
      </c>
      <c r="G373" t="s">
        <v>84</v>
      </c>
      <c r="H373" t="s">
        <v>93</v>
      </c>
      <c r="I373" s="13">
        <v>45904</v>
      </c>
      <c r="J373">
        <v>-1</v>
      </c>
      <c r="K373">
        <v>-493</v>
      </c>
      <c r="L373" s="14">
        <v>45932</v>
      </c>
      <c r="M373" t="s">
        <v>195</v>
      </c>
      <c r="N373"/>
    </row>
    <row r="374" spans="1:14">
      <c r="A374" t="s">
        <v>22</v>
      </c>
      <c r="B374" t="s">
        <v>38</v>
      </c>
      <c r="C374" t="s">
        <v>46</v>
      </c>
      <c r="D374" t="s">
        <v>60</v>
      </c>
      <c r="E374" t="s">
        <v>69</v>
      </c>
      <c r="F374" t="s">
        <v>76</v>
      </c>
      <c r="G374" t="s">
        <v>84</v>
      </c>
      <c r="H374" t="s">
        <v>93</v>
      </c>
      <c r="I374" s="13">
        <v>45904</v>
      </c>
      <c r="J374">
        <v>1</v>
      </c>
      <c r="K374">
        <v>516</v>
      </c>
      <c r="L374" s="14">
        <v>45932</v>
      </c>
      <c r="M374" t="s">
        <v>195</v>
      </c>
      <c r="N374" t="s">
        <v>95</v>
      </c>
    </row>
    <row r="375" spans="1:14">
      <c r="A375" t="s">
        <v>189</v>
      </c>
      <c r="B375" t="s">
        <v>38</v>
      </c>
      <c r="C375" t="s">
        <v>46</v>
      </c>
      <c r="D375" t="s">
        <v>58</v>
      </c>
      <c r="E375" t="s">
        <v>69</v>
      </c>
      <c r="F375" t="s">
        <v>76</v>
      </c>
      <c r="G375" t="s">
        <v>84</v>
      </c>
      <c r="H375" t="s">
        <v>93</v>
      </c>
      <c r="I375" s="13">
        <v>45904</v>
      </c>
      <c r="J375">
        <v>1</v>
      </c>
      <c r="K375">
        <v>629</v>
      </c>
      <c r="L375" s="14">
        <v>45932</v>
      </c>
      <c r="M375" t="s">
        <v>195</v>
      </c>
      <c r="N375"/>
    </row>
    <row r="376" spans="1:14">
      <c r="A376" t="s">
        <v>190</v>
      </c>
      <c r="B376" t="s">
        <v>38</v>
      </c>
      <c r="C376" t="s">
        <v>46</v>
      </c>
      <c r="D376" t="s">
        <v>58</v>
      </c>
      <c r="E376" t="s">
        <v>69</v>
      </c>
      <c r="F376" t="s">
        <v>76</v>
      </c>
      <c r="G376" t="s">
        <v>84</v>
      </c>
      <c r="H376" t="s">
        <v>93</v>
      </c>
      <c r="I376" s="13">
        <v>45904</v>
      </c>
      <c r="J376">
        <v>1</v>
      </c>
      <c r="K376">
        <v>613</v>
      </c>
      <c r="L376" s="14">
        <v>45932</v>
      </c>
      <c r="M376" t="s">
        <v>195</v>
      </c>
      <c r="N376" t="s">
        <v>95</v>
      </c>
    </row>
    <row r="377" spans="1:14">
      <c r="A377" t="s">
        <v>192</v>
      </c>
      <c r="B377" t="s">
        <v>38</v>
      </c>
      <c r="C377" t="s">
        <v>46</v>
      </c>
      <c r="D377" t="s">
        <v>60</v>
      </c>
      <c r="E377" t="s">
        <v>71</v>
      </c>
      <c r="F377" t="s">
        <v>76</v>
      </c>
      <c r="G377" t="s">
        <v>91</v>
      </c>
      <c r="H377" t="s">
        <v>92</v>
      </c>
      <c r="I377" s="13">
        <v>45874</v>
      </c>
      <c r="J377">
        <v>1</v>
      </c>
      <c r="K377">
        <v>748</v>
      </c>
      <c r="L377" s="14">
        <v>45932</v>
      </c>
      <c r="M377" t="s">
        <v>195</v>
      </c>
      <c r="N377" t="s">
        <v>95</v>
      </c>
    </row>
    <row r="378" spans="1:14">
      <c r="A378" t="s">
        <v>192</v>
      </c>
      <c r="B378" t="s">
        <v>38</v>
      </c>
      <c r="C378" t="s">
        <v>46</v>
      </c>
      <c r="D378" t="s">
        <v>60</v>
      </c>
      <c r="E378" t="s">
        <v>71</v>
      </c>
      <c r="F378" t="s">
        <v>76</v>
      </c>
      <c r="G378" t="s">
        <v>80</v>
      </c>
      <c r="H378" t="s">
        <v>92</v>
      </c>
      <c r="I378" s="13">
        <v>45888</v>
      </c>
      <c r="J378">
        <v>1</v>
      </c>
      <c r="K378">
        <v>663</v>
      </c>
      <c r="L378" s="14">
        <v>45932</v>
      </c>
      <c r="M378" t="s">
        <v>195</v>
      </c>
      <c r="N378" t="s">
        <v>95</v>
      </c>
    </row>
    <row r="379" spans="1:14">
      <c r="A379" t="s">
        <v>22</v>
      </c>
      <c r="B379" t="s">
        <v>38</v>
      </c>
      <c r="C379" t="s">
        <v>46</v>
      </c>
      <c r="D379" t="s">
        <v>60</v>
      </c>
      <c r="E379" t="s">
        <v>71</v>
      </c>
      <c r="F379" t="s">
        <v>76</v>
      </c>
      <c r="G379" t="s">
        <v>80</v>
      </c>
      <c r="H379" t="s">
        <v>92</v>
      </c>
      <c r="I379" s="13">
        <v>45841</v>
      </c>
      <c r="J379">
        <v>1</v>
      </c>
      <c r="K379">
        <v>578</v>
      </c>
      <c r="L379" s="14">
        <v>45932</v>
      </c>
      <c r="M379" t="s">
        <v>195</v>
      </c>
      <c r="N379"/>
    </row>
    <row r="380" spans="1:14">
      <c r="A380" t="s">
        <v>192</v>
      </c>
      <c r="B380" t="s">
        <v>38</v>
      </c>
      <c r="C380" t="s">
        <v>46</v>
      </c>
      <c r="D380" t="s">
        <v>60</v>
      </c>
      <c r="E380" t="s">
        <v>71</v>
      </c>
      <c r="F380" t="s">
        <v>76</v>
      </c>
      <c r="G380" t="s">
        <v>84</v>
      </c>
      <c r="H380" t="s">
        <v>92</v>
      </c>
      <c r="I380" s="13">
        <v>45860</v>
      </c>
      <c r="J380">
        <v>1</v>
      </c>
      <c r="K380">
        <v>544</v>
      </c>
      <c r="L380" s="14">
        <v>45932</v>
      </c>
      <c r="M380" t="s">
        <v>195</v>
      </c>
      <c r="N380"/>
    </row>
    <row r="381" spans="1:14">
      <c r="A381" t="s">
        <v>22</v>
      </c>
      <c r="B381" t="s">
        <v>38</v>
      </c>
      <c r="C381" t="s">
        <v>45</v>
      </c>
      <c r="D381" t="s">
        <v>268</v>
      </c>
      <c r="E381" t="s">
        <v>69</v>
      </c>
      <c r="F381" t="s">
        <v>74</v>
      </c>
      <c r="G381" t="s">
        <v>83</v>
      </c>
      <c r="H381" t="s">
        <v>93</v>
      </c>
      <c r="I381" s="13">
        <v>45923</v>
      </c>
      <c r="J381">
        <v>1</v>
      </c>
      <c r="K381">
        <v>1905</v>
      </c>
      <c r="L381" s="14">
        <v>45932</v>
      </c>
      <c r="M381" t="s">
        <v>195</v>
      </c>
      <c r="N381" t="s">
        <v>95</v>
      </c>
    </row>
    <row r="382" spans="1:14">
      <c r="A382" t="s">
        <v>192</v>
      </c>
      <c r="B382" t="s">
        <v>38</v>
      </c>
      <c r="C382" t="s">
        <v>45</v>
      </c>
      <c r="D382" t="s">
        <v>268</v>
      </c>
      <c r="E382" t="s">
        <v>69</v>
      </c>
      <c r="F382" t="s">
        <v>74</v>
      </c>
      <c r="G382" t="s">
        <v>83</v>
      </c>
      <c r="H382" t="s">
        <v>93</v>
      </c>
      <c r="I382" s="13">
        <v>45923</v>
      </c>
      <c r="J382">
        <v>1</v>
      </c>
      <c r="K382">
        <v>1732</v>
      </c>
      <c r="L382" s="14">
        <v>45932</v>
      </c>
      <c r="M382" t="s">
        <v>195</v>
      </c>
      <c r="N382" t="s">
        <v>95</v>
      </c>
    </row>
    <row r="383" spans="1:14">
      <c r="A383" t="s">
        <v>191</v>
      </c>
      <c r="B383" t="s">
        <v>38</v>
      </c>
      <c r="C383" t="s">
        <v>42</v>
      </c>
      <c r="D383" t="s">
        <v>54</v>
      </c>
      <c r="E383" t="s">
        <v>69</v>
      </c>
      <c r="F383" t="s">
        <v>74</v>
      </c>
      <c r="G383" t="s">
        <v>82</v>
      </c>
      <c r="H383" t="s">
        <v>93</v>
      </c>
      <c r="I383" s="13">
        <v>45904</v>
      </c>
      <c r="J383">
        <v>1</v>
      </c>
      <c r="K383">
        <v>633</v>
      </c>
      <c r="L383" s="14">
        <v>45932</v>
      </c>
      <c r="M383" t="s">
        <v>195</v>
      </c>
      <c r="N383" t="s">
        <v>95</v>
      </c>
    </row>
    <row r="384" spans="1:14">
      <c r="A384" t="s">
        <v>22</v>
      </c>
      <c r="B384" t="s">
        <v>38</v>
      </c>
      <c r="C384" t="s">
        <v>42</v>
      </c>
      <c r="D384" t="s">
        <v>54</v>
      </c>
      <c r="E384" t="s">
        <v>69</v>
      </c>
      <c r="F384" t="s">
        <v>74</v>
      </c>
      <c r="G384" t="s">
        <v>82</v>
      </c>
      <c r="H384" t="s">
        <v>93</v>
      </c>
      <c r="I384" s="13">
        <v>45904</v>
      </c>
      <c r="J384">
        <v>1</v>
      </c>
      <c r="K384">
        <v>694</v>
      </c>
      <c r="L384" s="14">
        <v>45932</v>
      </c>
      <c r="M384" t="s">
        <v>195</v>
      </c>
      <c r="N384" t="s">
        <v>95</v>
      </c>
    </row>
    <row r="385" spans="1:14">
      <c r="A385" t="s">
        <v>191</v>
      </c>
      <c r="B385" t="s">
        <v>38</v>
      </c>
      <c r="C385" t="s">
        <v>42</v>
      </c>
      <c r="D385" t="s">
        <v>54</v>
      </c>
      <c r="E385" t="s">
        <v>69</v>
      </c>
      <c r="F385" t="s">
        <v>74</v>
      </c>
      <c r="G385" t="s">
        <v>82</v>
      </c>
      <c r="H385" t="s">
        <v>93</v>
      </c>
      <c r="I385" s="13">
        <v>45904</v>
      </c>
      <c r="J385">
        <v>2</v>
      </c>
      <c r="K385">
        <v>1428</v>
      </c>
      <c r="L385" s="14">
        <v>45932</v>
      </c>
      <c r="M385" t="s">
        <v>195</v>
      </c>
      <c r="N385" t="s">
        <v>95</v>
      </c>
    </row>
    <row r="386" spans="1:14">
      <c r="A386" t="s">
        <v>265</v>
      </c>
      <c r="B386" t="s">
        <v>38</v>
      </c>
      <c r="C386" t="s">
        <v>42</v>
      </c>
      <c r="D386" t="s">
        <v>270</v>
      </c>
      <c r="E386" t="s">
        <v>69</v>
      </c>
      <c r="F386" t="s">
        <v>74</v>
      </c>
      <c r="G386" t="s">
        <v>90</v>
      </c>
      <c r="H386" t="s">
        <v>93</v>
      </c>
      <c r="I386" s="13">
        <v>45923</v>
      </c>
      <c r="J386">
        <v>1</v>
      </c>
      <c r="K386">
        <v>748</v>
      </c>
      <c r="L386" s="14">
        <v>45932</v>
      </c>
      <c r="M386" t="s">
        <v>195</v>
      </c>
      <c r="N386" t="s">
        <v>95</v>
      </c>
    </row>
    <row r="387" spans="1:14">
      <c r="A387" t="s">
        <v>189</v>
      </c>
      <c r="B387" t="s">
        <v>38</v>
      </c>
      <c r="C387" t="s">
        <v>42</v>
      </c>
      <c r="D387" t="s">
        <v>269</v>
      </c>
      <c r="E387" t="s">
        <v>69</v>
      </c>
      <c r="F387" t="s">
        <v>74</v>
      </c>
      <c r="G387" t="s">
        <v>83</v>
      </c>
      <c r="H387" t="s">
        <v>93</v>
      </c>
      <c r="I387" s="13">
        <v>45904</v>
      </c>
      <c r="J387">
        <v>1</v>
      </c>
      <c r="K387">
        <v>1428</v>
      </c>
      <c r="L387" s="14">
        <v>45932</v>
      </c>
      <c r="M387" t="s">
        <v>195</v>
      </c>
      <c r="N387"/>
    </row>
    <row r="388" spans="1:14">
      <c r="A388" t="s">
        <v>23</v>
      </c>
      <c r="B388" t="s">
        <v>38</v>
      </c>
      <c r="C388" t="s">
        <v>42</v>
      </c>
      <c r="D388" t="s">
        <v>271</v>
      </c>
      <c r="E388" t="s">
        <v>69</v>
      </c>
      <c r="F388" t="s">
        <v>74</v>
      </c>
      <c r="G388" t="s">
        <v>82</v>
      </c>
      <c r="H388" t="s">
        <v>92</v>
      </c>
      <c r="I388" s="13">
        <v>45904</v>
      </c>
      <c r="J388">
        <v>1</v>
      </c>
      <c r="K388">
        <v>729</v>
      </c>
      <c r="L388" s="14">
        <v>45932</v>
      </c>
      <c r="M388" t="s">
        <v>195</v>
      </c>
      <c r="N388" t="s">
        <v>95</v>
      </c>
    </row>
    <row r="389" spans="1:14">
      <c r="A389" t="s">
        <v>265</v>
      </c>
      <c r="B389" t="s">
        <v>38</v>
      </c>
      <c r="C389" t="s">
        <v>42</v>
      </c>
      <c r="D389" t="s">
        <v>271</v>
      </c>
      <c r="E389" t="s">
        <v>69</v>
      </c>
      <c r="F389" t="s">
        <v>74</v>
      </c>
      <c r="G389" t="s">
        <v>82</v>
      </c>
      <c r="H389" t="s">
        <v>92</v>
      </c>
      <c r="I389" s="13">
        <v>45904</v>
      </c>
      <c r="J389">
        <v>1</v>
      </c>
      <c r="K389">
        <v>748</v>
      </c>
      <c r="L389" s="14">
        <v>45932</v>
      </c>
      <c r="M389" t="s">
        <v>195</v>
      </c>
      <c r="N389" t="s">
        <v>95</v>
      </c>
    </row>
    <row r="390" spans="1:14">
      <c r="A390" t="s">
        <v>190</v>
      </c>
      <c r="B390" t="s">
        <v>38</v>
      </c>
      <c r="C390" t="s">
        <v>42</v>
      </c>
      <c r="D390" t="s">
        <v>271</v>
      </c>
      <c r="E390" t="s">
        <v>69</v>
      </c>
      <c r="F390" t="s">
        <v>74</v>
      </c>
      <c r="G390" t="s">
        <v>82</v>
      </c>
      <c r="H390" t="s">
        <v>92</v>
      </c>
      <c r="I390" s="13">
        <v>45904</v>
      </c>
      <c r="J390">
        <v>1</v>
      </c>
      <c r="K390">
        <v>724</v>
      </c>
      <c r="L390" s="14">
        <v>45932</v>
      </c>
      <c r="M390" t="s">
        <v>195</v>
      </c>
      <c r="N390" t="s">
        <v>95</v>
      </c>
    </row>
    <row r="391" spans="1:14">
      <c r="A391" t="s">
        <v>265</v>
      </c>
      <c r="B391" t="s">
        <v>38</v>
      </c>
      <c r="C391" t="s">
        <v>42</v>
      </c>
      <c r="D391" t="s">
        <v>271</v>
      </c>
      <c r="E391" t="s">
        <v>69</v>
      </c>
      <c r="F391" t="s">
        <v>74</v>
      </c>
      <c r="G391" t="s">
        <v>83</v>
      </c>
      <c r="H391" t="s">
        <v>92</v>
      </c>
      <c r="I391" s="13">
        <v>45904</v>
      </c>
      <c r="J391">
        <v>1</v>
      </c>
      <c r="K391">
        <v>1188</v>
      </c>
      <c r="L391" s="14">
        <v>45932</v>
      </c>
      <c r="M391" t="s">
        <v>195</v>
      </c>
      <c r="N391" t="s">
        <v>95</v>
      </c>
    </row>
    <row r="392" spans="1:14">
      <c r="A392" t="s">
        <v>193</v>
      </c>
      <c r="B392" t="s">
        <v>38</v>
      </c>
      <c r="C392" t="s">
        <v>42</v>
      </c>
      <c r="D392" t="s">
        <v>271</v>
      </c>
      <c r="E392" t="s">
        <v>69</v>
      </c>
      <c r="F392" t="s">
        <v>74</v>
      </c>
      <c r="G392" t="s">
        <v>83</v>
      </c>
      <c r="H392" t="s">
        <v>92</v>
      </c>
      <c r="I392" s="13">
        <v>45904</v>
      </c>
      <c r="J392">
        <v>1</v>
      </c>
      <c r="K392">
        <v>1258</v>
      </c>
      <c r="L392" s="14">
        <v>45932</v>
      </c>
      <c r="M392" t="s">
        <v>195</v>
      </c>
      <c r="N392" t="s">
        <v>95</v>
      </c>
    </row>
    <row r="393" spans="1:14">
      <c r="A393" t="s">
        <v>190</v>
      </c>
      <c r="B393" t="s">
        <v>38</v>
      </c>
      <c r="C393" t="s">
        <v>42</v>
      </c>
      <c r="D393" t="s">
        <v>271</v>
      </c>
      <c r="E393" t="s">
        <v>71</v>
      </c>
      <c r="F393" t="s">
        <v>76</v>
      </c>
      <c r="G393" t="s">
        <v>91</v>
      </c>
      <c r="H393" t="s">
        <v>93</v>
      </c>
      <c r="I393" s="13">
        <v>45874</v>
      </c>
      <c r="J393">
        <v>1</v>
      </c>
      <c r="K393">
        <v>634</v>
      </c>
      <c r="L393" s="14">
        <v>45932</v>
      </c>
      <c r="M393" t="s">
        <v>195</v>
      </c>
      <c r="N393" t="s">
        <v>95</v>
      </c>
    </row>
    <row r="394" spans="1:14">
      <c r="A394" t="s">
        <v>191</v>
      </c>
      <c r="B394" t="s">
        <v>38</v>
      </c>
      <c r="C394" t="s">
        <v>42</v>
      </c>
      <c r="D394" t="s">
        <v>270</v>
      </c>
      <c r="E394" t="s">
        <v>69</v>
      </c>
      <c r="F394" t="s">
        <v>76</v>
      </c>
      <c r="G394" t="s">
        <v>91</v>
      </c>
      <c r="H394" t="s">
        <v>93</v>
      </c>
      <c r="I394" s="13">
        <v>45923</v>
      </c>
      <c r="J394">
        <v>1</v>
      </c>
      <c r="K394">
        <v>880</v>
      </c>
      <c r="L394" s="14">
        <v>45932</v>
      </c>
      <c r="M394" t="s">
        <v>195</v>
      </c>
      <c r="N394"/>
    </row>
    <row r="395" spans="1:14">
      <c r="A395" t="s">
        <v>190</v>
      </c>
      <c r="B395" t="s">
        <v>38</v>
      </c>
      <c r="C395" t="s">
        <v>42</v>
      </c>
      <c r="D395" t="s">
        <v>270</v>
      </c>
      <c r="E395" t="s">
        <v>69</v>
      </c>
      <c r="F395" t="s">
        <v>76</v>
      </c>
      <c r="G395" t="s">
        <v>91</v>
      </c>
      <c r="H395" t="s">
        <v>93</v>
      </c>
      <c r="I395" s="13">
        <v>45923</v>
      </c>
      <c r="J395">
        <v>1</v>
      </c>
      <c r="K395">
        <v>716</v>
      </c>
      <c r="L395" s="14">
        <v>45932</v>
      </c>
      <c r="M395" t="s">
        <v>195</v>
      </c>
      <c r="N395" t="s">
        <v>95</v>
      </c>
    </row>
    <row r="396" spans="1:14">
      <c r="A396" t="s">
        <v>193</v>
      </c>
      <c r="B396" t="s">
        <v>38</v>
      </c>
      <c r="C396" t="s">
        <v>42</v>
      </c>
      <c r="D396" t="s">
        <v>271</v>
      </c>
      <c r="E396" t="s">
        <v>69</v>
      </c>
      <c r="F396" t="s">
        <v>76</v>
      </c>
      <c r="G396" t="s">
        <v>91</v>
      </c>
      <c r="H396" t="s">
        <v>93</v>
      </c>
      <c r="I396" s="13">
        <v>45923</v>
      </c>
      <c r="J396">
        <v>1</v>
      </c>
      <c r="K396">
        <v>714</v>
      </c>
      <c r="L396" s="14">
        <v>45932</v>
      </c>
      <c r="M396" t="s">
        <v>195</v>
      </c>
      <c r="N396"/>
    </row>
    <row r="397" spans="1:14">
      <c r="A397" t="s">
        <v>189</v>
      </c>
      <c r="B397" t="s">
        <v>38</v>
      </c>
      <c r="C397" t="s">
        <v>42</v>
      </c>
      <c r="D397" t="s">
        <v>270</v>
      </c>
      <c r="E397" t="s">
        <v>69</v>
      </c>
      <c r="F397" t="s">
        <v>76</v>
      </c>
      <c r="G397" t="s">
        <v>84</v>
      </c>
      <c r="H397" t="s">
        <v>93</v>
      </c>
      <c r="I397" s="13">
        <v>45904</v>
      </c>
      <c r="J397">
        <v>1</v>
      </c>
      <c r="K397">
        <v>840</v>
      </c>
      <c r="L397" s="14">
        <v>45932</v>
      </c>
      <c r="M397" t="s">
        <v>195</v>
      </c>
      <c r="N397"/>
    </row>
    <row r="398" spans="1:14">
      <c r="A398" t="s">
        <v>190</v>
      </c>
      <c r="B398" t="s">
        <v>38</v>
      </c>
      <c r="C398" t="s">
        <v>42</v>
      </c>
      <c r="D398" t="s">
        <v>270</v>
      </c>
      <c r="E398" t="s">
        <v>69</v>
      </c>
      <c r="F398" t="s">
        <v>76</v>
      </c>
      <c r="G398" t="s">
        <v>84</v>
      </c>
      <c r="H398" t="s">
        <v>93</v>
      </c>
      <c r="I398" s="13">
        <v>45904</v>
      </c>
      <c r="J398">
        <v>1</v>
      </c>
      <c r="K398">
        <v>683</v>
      </c>
      <c r="L398" s="14">
        <v>45932</v>
      </c>
      <c r="M398" t="s">
        <v>195</v>
      </c>
      <c r="N398" t="s">
        <v>95</v>
      </c>
    </row>
    <row r="399" spans="1:14">
      <c r="A399" t="s">
        <v>265</v>
      </c>
      <c r="B399" t="s">
        <v>38</v>
      </c>
      <c r="C399" t="s">
        <v>42</v>
      </c>
      <c r="D399" t="s">
        <v>271</v>
      </c>
      <c r="E399" t="s">
        <v>69</v>
      </c>
      <c r="F399" t="s">
        <v>76</v>
      </c>
      <c r="G399" t="s">
        <v>81</v>
      </c>
      <c r="H399" t="s">
        <v>93</v>
      </c>
      <c r="I399" s="13">
        <v>45923</v>
      </c>
      <c r="J399">
        <v>1</v>
      </c>
      <c r="K399">
        <v>578</v>
      </c>
      <c r="L399" s="14">
        <v>45932</v>
      </c>
      <c r="M399" t="s">
        <v>195</v>
      </c>
      <c r="N399" t="s">
        <v>95</v>
      </c>
    </row>
    <row r="400" spans="1:14">
      <c r="A400" t="s">
        <v>265</v>
      </c>
      <c r="B400" t="s">
        <v>38</v>
      </c>
      <c r="C400" t="s">
        <v>42</v>
      </c>
      <c r="D400" t="s">
        <v>271</v>
      </c>
      <c r="E400" t="s">
        <v>69</v>
      </c>
      <c r="F400" t="s">
        <v>76</v>
      </c>
      <c r="G400" t="s">
        <v>81</v>
      </c>
      <c r="H400" t="s">
        <v>93</v>
      </c>
      <c r="I400" s="13">
        <v>45923</v>
      </c>
      <c r="J400">
        <v>1</v>
      </c>
      <c r="K400">
        <v>578</v>
      </c>
      <c r="L400" s="14">
        <v>45932</v>
      </c>
      <c r="M400" t="s">
        <v>195</v>
      </c>
      <c r="N400" t="s">
        <v>95</v>
      </c>
    </row>
    <row r="401" spans="1:14">
      <c r="A401" t="s">
        <v>22</v>
      </c>
      <c r="B401" t="s">
        <v>38</v>
      </c>
      <c r="C401" t="s">
        <v>42</v>
      </c>
      <c r="D401" t="s">
        <v>270</v>
      </c>
      <c r="E401" t="s">
        <v>69</v>
      </c>
      <c r="F401" t="s">
        <v>76</v>
      </c>
      <c r="G401" t="s">
        <v>81</v>
      </c>
      <c r="H401" t="s">
        <v>93</v>
      </c>
      <c r="I401" s="13">
        <v>45923</v>
      </c>
      <c r="J401">
        <v>1</v>
      </c>
      <c r="K401">
        <v>694</v>
      </c>
      <c r="L401" s="14">
        <v>45932</v>
      </c>
      <c r="M401" t="s">
        <v>195</v>
      </c>
      <c r="N401" t="s">
        <v>95</v>
      </c>
    </row>
    <row r="402" spans="1:14">
      <c r="A402" t="s">
        <v>265</v>
      </c>
      <c r="B402" t="s">
        <v>38</v>
      </c>
      <c r="C402" t="s">
        <v>42</v>
      </c>
      <c r="D402" t="s">
        <v>54</v>
      </c>
      <c r="E402" t="s">
        <v>69</v>
      </c>
      <c r="F402" t="s">
        <v>76</v>
      </c>
      <c r="G402" t="s">
        <v>181</v>
      </c>
      <c r="H402" t="s">
        <v>92</v>
      </c>
      <c r="I402" s="13">
        <v>45923</v>
      </c>
      <c r="J402">
        <v>1</v>
      </c>
      <c r="K402">
        <v>787</v>
      </c>
      <c r="L402" s="14">
        <v>45932</v>
      </c>
      <c r="M402" t="s">
        <v>195</v>
      </c>
      <c r="N402" t="s">
        <v>95</v>
      </c>
    </row>
    <row r="403" spans="1:14">
      <c r="A403" t="s">
        <v>193</v>
      </c>
      <c r="B403" t="s">
        <v>38</v>
      </c>
      <c r="C403" t="s">
        <v>42</v>
      </c>
      <c r="D403" t="s">
        <v>271</v>
      </c>
      <c r="E403" t="s">
        <v>69</v>
      </c>
      <c r="F403" t="s">
        <v>76</v>
      </c>
      <c r="G403" t="s">
        <v>84</v>
      </c>
      <c r="H403" t="s">
        <v>92</v>
      </c>
      <c r="I403" s="13">
        <v>45904</v>
      </c>
      <c r="J403">
        <v>1</v>
      </c>
      <c r="K403">
        <v>578</v>
      </c>
      <c r="L403" s="14">
        <v>45932</v>
      </c>
      <c r="M403" t="s">
        <v>195</v>
      </c>
      <c r="N403" t="s">
        <v>95</v>
      </c>
    </row>
    <row r="404" spans="1:14">
      <c r="A404" t="s">
        <v>189</v>
      </c>
      <c r="B404" t="s">
        <v>38</v>
      </c>
      <c r="C404" t="s">
        <v>42</v>
      </c>
      <c r="D404" t="s">
        <v>272</v>
      </c>
      <c r="E404" t="s">
        <v>69</v>
      </c>
      <c r="F404" t="s">
        <v>76</v>
      </c>
      <c r="G404" t="s">
        <v>84</v>
      </c>
      <c r="H404" t="s">
        <v>92</v>
      </c>
      <c r="I404" s="13">
        <v>45904</v>
      </c>
      <c r="J404">
        <v>1</v>
      </c>
      <c r="K404">
        <v>880</v>
      </c>
      <c r="L404" s="14">
        <v>45932</v>
      </c>
      <c r="M404" t="s">
        <v>195</v>
      </c>
      <c r="N404"/>
    </row>
    <row r="405" spans="1:14">
      <c r="A405" t="s">
        <v>192</v>
      </c>
      <c r="B405" t="s">
        <v>38</v>
      </c>
      <c r="C405" t="s">
        <v>42</v>
      </c>
      <c r="D405" t="s">
        <v>54</v>
      </c>
      <c r="E405" t="s">
        <v>69</v>
      </c>
      <c r="F405" t="s">
        <v>76</v>
      </c>
      <c r="G405" t="s">
        <v>81</v>
      </c>
      <c r="H405" t="s">
        <v>92</v>
      </c>
      <c r="I405" s="13">
        <v>45923</v>
      </c>
      <c r="J405">
        <v>1</v>
      </c>
      <c r="K405">
        <v>748</v>
      </c>
      <c r="L405" s="14">
        <v>45932</v>
      </c>
      <c r="M405" t="s">
        <v>195</v>
      </c>
      <c r="N405" t="s">
        <v>95</v>
      </c>
    </row>
    <row r="406" spans="1:14">
      <c r="A406" t="s">
        <v>189</v>
      </c>
      <c r="B406" t="s">
        <v>38</v>
      </c>
      <c r="C406" t="s">
        <v>42</v>
      </c>
      <c r="D406" t="s">
        <v>272</v>
      </c>
      <c r="E406" t="s">
        <v>71</v>
      </c>
      <c r="F406" t="s">
        <v>186</v>
      </c>
      <c r="G406" t="s">
        <v>183</v>
      </c>
      <c r="H406" t="s">
        <v>92</v>
      </c>
      <c r="I406" s="13">
        <v>45874</v>
      </c>
      <c r="J406">
        <v>1</v>
      </c>
      <c r="K406">
        <v>748</v>
      </c>
      <c r="L406" s="14">
        <v>45932</v>
      </c>
      <c r="M406" t="s">
        <v>197</v>
      </c>
      <c r="N406"/>
    </row>
    <row r="407" spans="1:14">
      <c r="A407" t="s">
        <v>193</v>
      </c>
      <c r="B407" t="s">
        <v>38</v>
      </c>
      <c r="C407" t="s">
        <v>42</v>
      </c>
      <c r="D407" t="s">
        <v>271</v>
      </c>
      <c r="E407" t="s">
        <v>69</v>
      </c>
      <c r="F407" t="s">
        <v>186</v>
      </c>
      <c r="G407" t="s">
        <v>185</v>
      </c>
      <c r="H407" t="s">
        <v>92</v>
      </c>
      <c r="I407" s="13">
        <v>45904</v>
      </c>
      <c r="J407">
        <v>1</v>
      </c>
      <c r="K407">
        <v>663</v>
      </c>
      <c r="L407" s="14">
        <v>45932</v>
      </c>
      <c r="M407" t="s">
        <v>197</v>
      </c>
      <c r="N407"/>
    </row>
    <row r="408" spans="1:14">
      <c r="A408" t="s">
        <v>189</v>
      </c>
      <c r="B408" t="s">
        <v>38</v>
      </c>
      <c r="C408" t="s">
        <v>42</v>
      </c>
      <c r="D408" t="s">
        <v>271</v>
      </c>
      <c r="E408" t="s">
        <v>69</v>
      </c>
      <c r="F408" t="s">
        <v>186</v>
      </c>
      <c r="G408" t="s">
        <v>185</v>
      </c>
      <c r="H408" t="s">
        <v>92</v>
      </c>
      <c r="I408" s="13">
        <v>45904</v>
      </c>
      <c r="J408">
        <v>1</v>
      </c>
      <c r="K408">
        <v>663</v>
      </c>
      <c r="L408" s="14">
        <v>45932</v>
      </c>
      <c r="M408" t="s">
        <v>197</v>
      </c>
      <c r="N408"/>
    </row>
    <row r="409" spans="1:14">
      <c r="A409" t="s">
        <v>265</v>
      </c>
      <c r="B409" t="s">
        <v>38</v>
      </c>
      <c r="C409" t="s">
        <v>47</v>
      </c>
      <c r="D409" t="s">
        <v>66</v>
      </c>
      <c r="E409" t="s">
        <v>69</v>
      </c>
      <c r="F409" t="s">
        <v>74</v>
      </c>
      <c r="G409" t="s">
        <v>83</v>
      </c>
      <c r="H409" t="s">
        <v>92</v>
      </c>
      <c r="I409" s="13">
        <v>45904</v>
      </c>
      <c r="J409">
        <v>1</v>
      </c>
      <c r="K409">
        <v>1348</v>
      </c>
      <c r="L409" s="14">
        <v>45932</v>
      </c>
      <c r="M409" t="s">
        <v>195</v>
      </c>
      <c r="N409" t="s">
        <v>95</v>
      </c>
    </row>
    <row r="410" spans="1:14">
      <c r="A410" t="s">
        <v>193</v>
      </c>
      <c r="B410" t="s">
        <v>38</v>
      </c>
      <c r="C410" t="s">
        <v>47</v>
      </c>
      <c r="D410" t="s">
        <v>66</v>
      </c>
      <c r="E410" t="s">
        <v>69</v>
      </c>
      <c r="F410" t="s">
        <v>74</v>
      </c>
      <c r="G410" t="s">
        <v>83</v>
      </c>
      <c r="H410" t="s">
        <v>92</v>
      </c>
      <c r="I410" s="13">
        <v>45904</v>
      </c>
      <c r="J410">
        <v>1</v>
      </c>
      <c r="K410">
        <v>1428</v>
      </c>
      <c r="L410" s="14">
        <v>45932</v>
      </c>
      <c r="M410" t="s">
        <v>195</v>
      </c>
      <c r="N410" t="s">
        <v>95</v>
      </c>
    </row>
    <row r="411" spans="1:14">
      <c r="A411" t="s">
        <v>265</v>
      </c>
      <c r="B411" t="s">
        <v>38</v>
      </c>
      <c r="C411" t="s">
        <v>47</v>
      </c>
      <c r="D411" t="s">
        <v>66</v>
      </c>
      <c r="E411" t="s">
        <v>69</v>
      </c>
      <c r="F411" t="s">
        <v>76</v>
      </c>
      <c r="G411" t="s">
        <v>84</v>
      </c>
      <c r="H411" t="s">
        <v>92</v>
      </c>
      <c r="I411" s="13">
        <v>45904</v>
      </c>
      <c r="J411">
        <v>1</v>
      </c>
      <c r="K411">
        <v>674</v>
      </c>
      <c r="L411" s="14">
        <v>45932</v>
      </c>
      <c r="M411" t="s">
        <v>195</v>
      </c>
      <c r="N411" t="s">
        <v>95</v>
      </c>
    </row>
    <row r="412" spans="1:14">
      <c r="A412" t="s">
        <v>191</v>
      </c>
      <c r="B412" t="s">
        <v>38</v>
      </c>
      <c r="C412" t="s">
        <v>110</v>
      </c>
      <c r="D412" t="s">
        <v>65</v>
      </c>
      <c r="E412" t="s">
        <v>71</v>
      </c>
      <c r="F412" t="s">
        <v>74</v>
      </c>
      <c r="G412" t="s">
        <v>77</v>
      </c>
      <c r="H412" t="s">
        <v>93</v>
      </c>
      <c r="I412" s="13">
        <v>45888</v>
      </c>
      <c r="J412">
        <v>1</v>
      </c>
      <c r="K412">
        <v>925</v>
      </c>
      <c r="L412" s="14">
        <v>45932</v>
      </c>
      <c r="M412" t="s">
        <v>195</v>
      </c>
      <c r="N412" t="s">
        <v>95</v>
      </c>
    </row>
    <row r="413" spans="1:14">
      <c r="A413" t="s">
        <v>22</v>
      </c>
      <c r="B413" t="s">
        <v>38</v>
      </c>
      <c r="C413" t="s">
        <v>110</v>
      </c>
      <c r="D413" t="s">
        <v>65</v>
      </c>
      <c r="E413" t="s">
        <v>71</v>
      </c>
      <c r="F413" t="s">
        <v>74</v>
      </c>
      <c r="G413" t="s">
        <v>83</v>
      </c>
      <c r="H413" t="s">
        <v>93</v>
      </c>
      <c r="I413" s="13">
        <v>45827</v>
      </c>
      <c r="J413">
        <v>1</v>
      </c>
      <c r="K413">
        <v>2119</v>
      </c>
      <c r="L413" s="14">
        <v>45932</v>
      </c>
      <c r="M413" t="s">
        <v>195</v>
      </c>
      <c r="N413" t="s">
        <v>95</v>
      </c>
    </row>
    <row r="414" spans="1:14">
      <c r="A414" t="s">
        <v>190</v>
      </c>
      <c r="B414" t="s">
        <v>38</v>
      </c>
      <c r="C414" t="s">
        <v>110</v>
      </c>
      <c r="D414" t="s">
        <v>65</v>
      </c>
      <c r="E414" t="s">
        <v>71</v>
      </c>
      <c r="F414" t="s">
        <v>74</v>
      </c>
      <c r="G414" t="s">
        <v>83</v>
      </c>
      <c r="H414" t="s">
        <v>93</v>
      </c>
      <c r="I414" s="13">
        <v>45860</v>
      </c>
      <c r="J414">
        <v>1</v>
      </c>
      <c r="K414">
        <v>1392</v>
      </c>
      <c r="L414" s="14">
        <v>45932</v>
      </c>
      <c r="M414" t="s">
        <v>195</v>
      </c>
      <c r="N414" t="s">
        <v>95</v>
      </c>
    </row>
    <row r="415" spans="1:14">
      <c r="A415" t="s">
        <v>189</v>
      </c>
      <c r="B415" t="s">
        <v>38</v>
      </c>
      <c r="C415" t="s">
        <v>110</v>
      </c>
      <c r="D415" t="s">
        <v>65</v>
      </c>
      <c r="E415" t="s">
        <v>71</v>
      </c>
      <c r="F415" t="s">
        <v>74</v>
      </c>
      <c r="G415" t="s">
        <v>83</v>
      </c>
      <c r="H415" t="s">
        <v>93</v>
      </c>
      <c r="I415" s="13">
        <v>45811</v>
      </c>
      <c r="J415">
        <v>1</v>
      </c>
      <c r="K415">
        <v>1201</v>
      </c>
      <c r="L415" s="14">
        <v>45932</v>
      </c>
      <c r="M415" t="s">
        <v>195</v>
      </c>
      <c r="N415" t="s">
        <v>95</v>
      </c>
    </row>
    <row r="416" spans="1:14">
      <c r="A416" t="s">
        <v>192</v>
      </c>
      <c r="B416" t="s">
        <v>38</v>
      </c>
      <c r="C416" t="s">
        <v>110</v>
      </c>
      <c r="D416" t="s">
        <v>65</v>
      </c>
      <c r="E416" t="s">
        <v>69</v>
      </c>
      <c r="F416" t="s">
        <v>74</v>
      </c>
      <c r="G416" t="s">
        <v>83</v>
      </c>
      <c r="H416" t="s">
        <v>93</v>
      </c>
      <c r="I416" s="13">
        <v>45904</v>
      </c>
      <c r="J416">
        <v>1</v>
      </c>
      <c r="K416">
        <v>1428</v>
      </c>
      <c r="L416" s="14">
        <v>45932</v>
      </c>
      <c r="M416" t="s">
        <v>195</v>
      </c>
      <c r="N416"/>
    </row>
    <row r="417" spans="1:14">
      <c r="A417" t="s">
        <v>22</v>
      </c>
      <c r="B417" t="s">
        <v>38</v>
      </c>
      <c r="C417" t="s">
        <v>110</v>
      </c>
      <c r="D417" t="s">
        <v>65</v>
      </c>
      <c r="E417" t="s">
        <v>69</v>
      </c>
      <c r="F417" t="s">
        <v>74</v>
      </c>
      <c r="G417"/>
      <c r="H417" t="s">
        <v>93</v>
      </c>
      <c r="I417" s="13">
        <v>45923</v>
      </c>
      <c r="J417">
        <v>1</v>
      </c>
      <c r="K417">
        <v>1116</v>
      </c>
      <c r="L417" s="14">
        <v>45932</v>
      </c>
      <c r="M417" t="s">
        <v>195</v>
      </c>
      <c r="N417" t="s">
        <v>95</v>
      </c>
    </row>
    <row r="418" spans="1:14">
      <c r="A418" t="s">
        <v>192</v>
      </c>
      <c r="B418" t="s">
        <v>38</v>
      </c>
      <c r="C418" t="s">
        <v>110</v>
      </c>
      <c r="D418" t="s">
        <v>65</v>
      </c>
      <c r="E418" t="s">
        <v>71</v>
      </c>
      <c r="F418" t="s">
        <v>74</v>
      </c>
      <c r="G418" t="s">
        <v>83</v>
      </c>
      <c r="H418" t="s">
        <v>92</v>
      </c>
      <c r="I418" s="13">
        <v>45860</v>
      </c>
      <c r="J418">
        <v>1</v>
      </c>
      <c r="K418">
        <v>1258</v>
      </c>
      <c r="L418" s="14">
        <v>45932</v>
      </c>
      <c r="M418" t="s">
        <v>195</v>
      </c>
      <c r="N418"/>
    </row>
    <row r="419" spans="1:14">
      <c r="A419" t="s">
        <v>193</v>
      </c>
      <c r="B419" t="s">
        <v>38</v>
      </c>
      <c r="C419" t="s">
        <v>110</v>
      </c>
      <c r="D419" t="s">
        <v>65</v>
      </c>
      <c r="E419" t="s">
        <v>69</v>
      </c>
      <c r="F419" t="s">
        <v>74</v>
      </c>
      <c r="G419"/>
      <c r="H419" t="s">
        <v>92</v>
      </c>
      <c r="I419" s="13">
        <v>45923</v>
      </c>
      <c r="J419">
        <v>1</v>
      </c>
      <c r="K419">
        <v>1054</v>
      </c>
      <c r="L419" s="14">
        <v>45932</v>
      </c>
      <c r="M419" t="s">
        <v>195</v>
      </c>
      <c r="N419"/>
    </row>
    <row r="420" spans="1:14">
      <c r="A420" t="s">
        <v>192</v>
      </c>
      <c r="B420" t="s">
        <v>38</v>
      </c>
      <c r="C420" t="s">
        <v>110</v>
      </c>
      <c r="D420" t="s">
        <v>65</v>
      </c>
      <c r="E420" t="s">
        <v>71</v>
      </c>
      <c r="F420" t="s">
        <v>76</v>
      </c>
      <c r="G420" t="s">
        <v>80</v>
      </c>
      <c r="H420" t="s">
        <v>93</v>
      </c>
      <c r="I420" s="13">
        <v>45841</v>
      </c>
      <c r="J420">
        <v>1</v>
      </c>
      <c r="K420">
        <v>1054</v>
      </c>
      <c r="L420" s="14">
        <v>45932</v>
      </c>
      <c r="M420" t="s">
        <v>195</v>
      </c>
      <c r="N420" t="s">
        <v>95</v>
      </c>
    </row>
    <row r="421" spans="1:14">
      <c r="A421" t="s">
        <v>193</v>
      </c>
      <c r="B421" t="s">
        <v>38</v>
      </c>
      <c r="C421" t="s">
        <v>110</v>
      </c>
      <c r="D421" t="s">
        <v>65</v>
      </c>
      <c r="E421" t="s">
        <v>71</v>
      </c>
      <c r="F421" t="s">
        <v>186</v>
      </c>
      <c r="G421" t="s">
        <v>183</v>
      </c>
      <c r="H421" t="s">
        <v>93</v>
      </c>
      <c r="I421" s="13">
        <v>45874</v>
      </c>
      <c r="J421">
        <v>1</v>
      </c>
      <c r="K421">
        <v>799</v>
      </c>
      <c r="L421" s="14">
        <v>45932</v>
      </c>
      <c r="M421" t="s">
        <v>197</v>
      </c>
      <c r="N421"/>
    </row>
    <row r="422" spans="1:14">
      <c r="A422" t="s">
        <v>189</v>
      </c>
      <c r="B422" t="s">
        <v>38</v>
      </c>
      <c r="C422" t="s">
        <v>44</v>
      </c>
      <c r="D422" t="s">
        <v>63</v>
      </c>
      <c r="E422" t="s">
        <v>69</v>
      </c>
      <c r="F422" t="s">
        <v>74</v>
      </c>
      <c r="G422"/>
      <c r="H422" t="s">
        <v>93</v>
      </c>
      <c r="I422" s="13">
        <v>45923</v>
      </c>
      <c r="J422">
        <v>1</v>
      </c>
      <c r="K422">
        <v>2012</v>
      </c>
      <c r="L422" s="14">
        <v>45932</v>
      </c>
      <c r="M422" t="s">
        <v>195</v>
      </c>
      <c r="N422" t="s">
        <v>95</v>
      </c>
    </row>
    <row r="423" spans="1:14">
      <c r="A423" t="s">
        <v>192</v>
      </c>
      <c r="B423" t="s">
        <v>38</v>
      </c>
      <c r="C423" t="s">
        <v>44</v>
      </c>
      <c r="D423" t="s">
        <v>63</v>
      </c>
      <c r="E423" t="s">
        <v>69</v>
      </c>
      <c r="F423" t="s">
        <v>74</v>
      </c>
      <c r="G423"/>
      <c r="H423" t="s">
        <v>93</v>
      </c>
      <c r="I423" s="13">
        <v>45923</v>
      </c>
      <c r="J423">
        <v>1</v>
      </c>
      <c r="K423">
        <v>2008</v>
      </c>
      <c r="L423" s="14">
        <v>45932</v>
      </c>
      <c r="M423" t="s">
        <v>195</v>
      </c>
      <c r="N423" t="s">
        <v>95</v>
      </c>
    </row>
    <row r="424" spans="1:14">
      <c r="A424" t="s">
        <v>22</v>
      </c>
      <c r="B424" t="s">
        <v>38</v>
      </c>
      <c r="C424" t="s">
        <v>44</v>
      </c>
      <c r="D424" t="s">
        <v>63</v>
      </c>
      <c r="E424" t="s">
        <v>69</v>
      </c>
      <c r="F424" t="s">
        <v>76</v>
      </c>
      <c r="G424" t="s">
        <v>78</v>
      </c>
      <c r="H424" t="s">
        <v>93</v>
      </c>
      <c r="I424" s="13">
        <v>45939</v>
      </c>
      <c r="J424">
        <v>1</v>
      </c>
      <c r="K424">
        <v>2566</v>
      </c>
      <c r="L424" s="14">
        <v>45932</v>
      </c>
      <c r="M424" t="s">
        <v>195</v>
      </c>
      <c r="N424" t="s">
        <v>95</v>
      </c>
    </row>
    <row r="425" spans="1:14">
      <c r="A425" t="s">
        <v>189</v>
      </c>
      <c r="B425" t="s">
        <v>38</v>
      </c>
      <c r="C425" t="s">
        <v>44</v>
      </c>
      <c r="D425" t="s">
        <v>63</v>
      </c>
      <c r="E425" t="s">
        <v>69</v>
      </c>
      <c r="F425" t="s">
        <v>76</v>
      </c>
      <c r="G425" t="s">
        <v>91</v>
      </c>
      <c r="H425" t="s">
        <v>93</v>
      </c>
      <c r="I425" s="13">
        <v>45923</v>
      </c>
      <c r="J425">
        <v>1</v>
      </c>
      <c r="K425">
        <v>1258</v>
      </c>
      <c r="L425" s="14">
        <v>45932</v>
      </c>
      <c r="M425" t="s">
        <v>195</v>
      </c>
      <c r="N425"/>
    </row>
    <row r="426" spans="1:14">
      <c r="A426" t="s">
        <v>192</v>
      </c>
      <c r="B426" t="s">
        <v>38</v>
      </c>
      <c r="C426" t="s">
        <v>44</v>
      </c>
      <c r="D426" t="s">
        <v>63</v>
      </c>
      <c r="E426" t="s">
        <v>69</v>
      </c>
      <c r="F426" t="s">
        <v>76</v>
      </c>
      <c r="G426" t="s">
        <v>84</v>
      </c>
      <c r="H426" t="s">
        <v>93</v>
      </c>
      <c r="I426" s="13">
        <v>45904</v>
      </c>
      <c r="J426">
        <v>1</v>
      </c>
      <c r="K426">
        <v>1360</v>
      </c>
      <c r="L426" s="14">
        <v>45932</v>
      </c>
      <c r="M426" t="s">
        <v>195</v>
      </c>
      <c r="N426" t="s">
        <v>95</v>
      </c>
    </row>
    <row r="427" spans="1:14">
      <c r="A427" t="s">
        <v>265</v>
      </c>
      <c r="B427" t="s">
        <v>38</v>
      </c>
      <c r="C427" t="s">
        <v>44</v>
      </c>
      <c r="D427" t="s">
        <v>63</v>
      </c>
      <c r="E427" t="s">
        <v>69</v>
      </c>
      <c r="F427" t="s">
        <v>76</v>
      </c>
      <c r="G427" t="s">
        <v>81</v>
      </c>
      <c r="H427" t="s">
        <v>93</v>
      </c>
      <c r="I427" s="13">
        <v>45923</v>
      </c>
      <c r="J427">
        <v>1</v>
      </c>
      <c r="K427">
        <v>1649</v>
      </c>
      <c r="L427" s="14">
        <v>45932</v>
      </c>
      <c r="M427" t="s">
        <v>195</v>
      </c>
      <c r="N427" t="s">
        <v>95</v>
      </c>
    </row>
    <row r="428" spans="1:14">
      <c r="A428" t="s">
        <v>189</v>
      </c>
      <c r="B428" t="s">
        <v>38</v>
      </c>
      <c r="C428" t="s">
        <v>44</v>
      </c>
      <c r="D428" t="s">
        <v>63</v>
      </c>
      <c r="E428" t="s">
        <v>71</v>
      </c>
      <c r="F428" t="s">
        <v>76</v>
      </c>
      <c r="G428" t="s">
        <v>80</v>
      </c>
      <c r="H428" t="s">
        <v>92</v>
      </c>
      <c r="I428" s="13">
        <v>45888</v>
      </c>
      <c r="J428">
        <v>1</v>
      </c>
      <c r="K428">
        <v>1608</v>
      </c>
      <c r="L428" s="14">
        <v>45932</v>
      </c>
      <c r="M428" t="s">
        <v>195</v>
      </c>
      <c r="N428"/>
    </row>
    <row r="429" spans="1:14">
      <c r="A429" t="s">
        <v>191</v>
      </c>
      <c r="B429" t="s">
        <v>38</v>
      </c>
      <c r="C429" t="s">
        <v>44</v>
      </c>
      <c r="D429" t="s">
        <v>63</v>
      </c>
      <c r="E429" t="s">
        <v>71</v>
      </c>
      <c r="F429" t="s">
        <v>76</v>
      </c>
      <c r="G429" t="s">
        <v>80</v>
      </c>
      <c r="H429" t="s">
        <v>92</v>
      </c>
      <c r="I429" s="13">
        <v>45888</v>
      </c>
      <c r="J429">
        <v>1</v>
      </c>
      <c r="K429">
        <v>1940</v>
      </c>
      <c r="L429" s="14">
        <v>45932</v>
      </c>
      <c r="M429" t="s">
        <v>195</v>
      </c>
      <c r="N429"/>
    </row>
    <row r="430" spans="1:14">
      <c r="A430" t="s">
        <v>191</v>
      </c>
      <c r="B430" t="s">
        <v>38</v>
      </c>
      <c r="C430" t="s">
        <v>44</v>
      </c>
      <c r="D430" t="s">
        <v>63</v>
      </c>
      <c r="E430" t="s">
        <v>69</v>
      </c>
      <c r="F430" t="s">
        <v>76</v>
      </c>
      <c r="G430" t="s">
        <v>91</v>
      </c>
      <c r="H430" t="s">
        <v>92</v>
      </c>
      <c r="I430" s="13">
        <v>45923</v>
      </c>
      <c r="J430">
        <v>1</v>
      </c>
      <c r="K430">
        <v>1365</v>
      </c>
      <c r="L430" s="14">
        <v>45932</v>
      </c>
      <c r="M430" t="s">
        <v>195</v>
      </c>
      <c r="N430" t="s">
        <v>95</v>
      </c>
    </row>
    <row r="431" spans="1:14">
      <c r="A431" t="s">
        <v>193</v>
      </c>
      <c r="B431" t="s">
        <v>38</v>
      </c>
      <c r="C431" t="s">
        <v>44</v>
      </c>
      <c r="D431" t="s">
        <v>63</v>
      </c>
      <c r="E431" t="s">
        <v>69</v>
      </c>
      <c r="F431" t="s">
        <v>76</v>
      </c>
      <c r="G431" t="s">
        <v>91</v>
      </c>
      <c r="H431" t="s">
        <v>92</v>
      </c>
      <c r="I431" s="13">
        <v>45923</v>
      </c>
      <c r="J431">
        <v>1</v>
      </c>
      <c r="K431">
        <v>1428</v>
      </c>
      <c r="L431" s="14">
        <v>45932</v>
      </c>
      <c r="M431" t="s">
        <v>195</v>
      </c>
      <c r="N431" t="s">
        <v>95</v>
      </c>
    </row>
    <row r="432" spans="1:14">
      <c r="A432" t="s">
        <v>192</v>
      </c>
      <c r="B432" t="s">
        <v>38</v>
      </c>
      <c r="C432" t="s">
        <v>44</v>
      </c>
      <c r="D432" t="s">
        <v>63</v>
      </c>
      <c r="E432" t="s">
        <v>69</v>
      </c>
      <c r="F432" t="s">
        <v>76</v>
      </c>
      <c r="G432" t="s">
        <v>84</v>
      </c>
      <c r="H432" t="s">
        <v>92</v>
      </c>
      <c r="I432" s="13">
        <v>45904</v>
      </c>
      <c r="J432">
        <v>1</v>
      </c>
      <c r="K432">
        <v>1258</v>
      </c>
      <c r="L432" s="14">
        <v>45932</v>
      </c>
      <c r="M432" t="s">
        <v>195</v>
      </c>
      <c r="N432" t="s">
        <v>95</v>
      </c>
    </row>
    <row r="433" spans="1:14">
      <c r="A433" t="s">
        <v>191</v>
      </c>
      <c r="B433" t="s">
        <v>38</v>
      </c>
      <c r="C433" t="s">
        <v>44</v>
      </c>
      <c r="D433" t="s">
        <v>63</v>
      </c>
      <c r="E433" t="s">
        <v>69</v>
      </c>
      <c r="F433" t="s">
        <v>76</v>
      </c>
      <c r="G433" t="s">
        <v>81</v>
      </c>
      <c r="H433" t="s">
        <v>92</v>
      </c>
      <c r="I433" s="13">
        <v>45923</v>
      </c>
      <c r="J433">
        <v>1</v>
      </c>
      <c r="K433">
        <v>1428</v>
      </c>
      <c r="L433" s="14">
        <v>45932</v>
      </c>
      <c r="M433" t="s">
        <v>195</v>
      </c>
      <c r="N433" t="s">
        <v>95</v>
      </c>
    </row>
    <row r="434" spans="1:14">
      <c r="A434" t="s">
        <v>190</v>
      </c>
      <c r="B434" t="s">
        <v>38</v>
      </c>
      <c r="C434" t="s">
        <v>274</v>
      </c>
      <c r="D434" t="s">
        <v>275</v>
      </c>
      <c r="E434" t="s">
        <v>69</v>
      </c>
      <c r="F434" t="s">
        <v>74</v>
      </c>
      <c r="G434" t="s">
        <v>83</v>
      </c>
      <c r="H434" t="s">
        <v>13</v>
      </c>
      <c r="I434" s="13">
        <v>45904</v>
      </c>
      <c r="J434">
        <v>1</v>
      </c>
      <c r="K434">
        <v>1773</v>
      </c>
      <c r="L434" s="14">
        <v>45932</v>
      </c>
      <c r="M434" t="s">
        <v>195</v>
      </c>
      <c r="N434" t="s">
        <v>95</v>
      </c>
    </row>
    <row r="435" spans="1:14">
      <c r="A435" t="s">
        <v>193</v>
      </c>
      <c r="B435" t="s">
        <v>38</v>
      </c>
      <c r="C435" t="s">
        <v>274</v>
      </c>
      <c r="D435" t="s">
        <v>275</v>
      </c>
      <c r="E435" t="s">
        <v>69</v>
      </c>
      <c r="F435" t="s">
        <v>74</v>
      </c>
      <c r="G435" t="s">
        <v>83</v>
      </c>
      <c r="H435" t="s">
        <v>93</v>
      </c>
      <c r="I435" s="13">
        <v>45904</v>
      </c>
      <c r="J435">
        <v>1</v>
      </c>
      <c r="K435">
        <v>1819</v>
      </c>
      <c r="L435" s="14">
        <v>45932</v>
      </c>
      <c r="M435" t="s">
        <v>195</v>
      </c>
      <c r="N435"/>
    </row>
    <row r="436" spans="1:14">
      <c r="A436" t="s">
        <v>22</v>
      </c>
      <c r="B436" t="s">
        <v>38</v>
      </c>
      <c r="C436" t="s">
        <v>274</v>
      </c>
      <c r="D436" t="s">
        <v>275</v>
      </c>
      <c r="E436" t="s">
        <v>69</v>
      </c>
      <c r="F436" t="s">
        <v>74</v>
      </c>
      <c r="G436" t="s">
        <v>83</v>
      </c>
      <c r="H436" t="s">
        <v>93</v>
      </c>
      <c r="I436" s="13">
        <v>45904</v>
      </c>
      <c r="J436">
        <v>1</v>
      </c>
      <c r="K436">
        <v>1733</v>
      </c>
      <c r="L436" s="14">
        <v>45932</v>
      </c>
      <c r="M436" t="s">
        <v>195</v>
      </c>
      <c r="N436"/>
    </row>
    <row r="437" spans="1:14">
      <c r="A437" t="s">
        <v>190</v>
      </c>
      <c r="B437" t="s">
        <v>38</v>
      </c>
      <c r="C437" t="s">
        <v>274</v>
      </c>
      <c r="D437" t="s">
        <v>275</v>
      </c>
      <c r="E437" t="s">
        <v>69</v>
      </c>
      <c r="F437" t="s">
        <v>74</v>
      </c>
      <c r="G437" t="s">
        <v>83</v>
      </c>
      <c r="H437" t="s">
        <v>93</v>
      </c>
      <c r="I437" s="13">
        <v>45904</v>
      </c>
      <c r="J437">
        <v>1</v>
      </c>
      <c r="K437">
        <v>1884</v>
      </c>
      <c r="L437" s="14">
        <v>45932</v>
      </c>
      <c r="M437" t="s">
        <v>195</v>
      </c>
      <c r="N437"/>
    </row>
    <row r="438" spans="1:14">
      <c r="A438" t="s">
        <v>189</v>
      </c>
      <c r="B438" t="s">
        <v>38</v>
      </c>
      <c r="C438" t="s">
        <v>274</v>
      </c>
      <c r="D438" t="s">
        <v>275</v>
      </c>
      <c r="E438" t="s">
        <v>69</v>
      </c>
      <c r="F438" t="s">
        <v>74</v>
      </c>
      <c r="G438" t="s">
        <v>83</v>
      </c>
      <c r="H438" t="s">
        <v>93</v>
      </c>
      <c r="I438" s="13">
        <v>45904</v>
      </c>
      <c r="J438">
        <v>1</v>
      </c>
      <c r="K438">
        <v>1819</v>
      </c>
      <c r="L438" s="14">
        <v>45932</v>
      </c>
      <c r="M438" t="s">
        <v>195</v>
      </c>
      <c r="N438"/>
    </row>
    <row r="439" spans="1:14">
      <c r="A439" t="s">
        <v>22</v>
      </c>
      <c r="B439" t="s">
        <v>38</v>
      </c>
      <c r="C439" t="s">
        <v>274</v>
      </c>
      <c r="D439" t="s">
        <v>277</v>
      </c>
      <c r="E439" t="s">
        <v>69</v>
      </c>
      <c r="F439" t="s">
        <v>74</v>
      </c>
      <c r="G439" t="s">
        <v>83</v>
      </c>
      <c r="H439" t="s">
        <v>93</v>
      </c>
      <c r="I439" s="13">
        <v>45904</v>
      </c>
      <c r="J439">
        <v>1</v>
      </c>
      <c r="K439">
        <v>2558</v>
      </c>
      <c r="L439" s="14">
        <v>45932</v>
      </c>
      <c r="M439" t="s">
        <v>195</v>
      </c>
      <c r="N439" t="s">
        <v>95</v>
      </c>
    </row>
    <row r="440" spans="1:14">
      <c r="A440" t="s">
        <v>189</v>
      </c>
      <c r="B440" t="s">
        <v>38</v>
      </c>
      <c r="C440" t="s">
        <v>274</v>
      </c>
      <c r="D440" t="s">
        <v>275</v>
      </c>
      <c r="E440" t="s">
        <v>69</v>
      </c>
      <c r="F440" t="s">
        <v>74</v>
      </c>
      <c r="G440" t="s">
        <v>83</v>
      </c>
      <c r="H440" t="s">
        <v>14</v>
      </c>
      <c r="I440" s="13">
        <v>45904</v>
      </c>
      <c r="J440">
        <v>1</v>
      </c>
      <c r="K440">
        <v>2336</v>
      </c>
      <c r="L440" s="14">
        <v>45932</v>
      </c>
      <c r="M440" t="s">
        <v>195</v>
      </c>
      <c r="N440" t="s">
        <v>95</v>
      </c>
    </row>
    <row r="441" spans="1:14">
      <c r="A441" t="s">
        <v>189</v>
      </c>
      <c r="B441" t="s">
        <v>38</v>
      </c>
      <c r="C441" t="s">
        <v>274</v>
      </c>
      <c r="D441" t="s">
        <v>275</v>
      </c>
      <c r="E441" t="s">
        <v>69</v>
      </c>
      <c r="F441" t="s">
        <v>74</v>
      </c>
      <c r="G441" t="s">
        <v>83</v>
      </c>
      <c r="H441" t="s">
        <v>14</v>
      </c>
      <c r="I441" s="13">
        <v>45904</v>
      </c>
      <c r="J441">
        <v>1</v>
      </c>
      <c r="K441">
        <v>1866</v>
      </c>
      <c r="L441" s="14">
        <v>45932</v>
      </c>
      <c r="M441" t="s">
        <v>195</v>
      </c>
      <c r="N441" t="s">
        <v>95</v>
      </c>
    </row>
    <row r="442" spans="1:14">
      <c r="A442" t="s">
        <v>190</v>
      </c>
      <c r="B442" t="s">
        <v>38</v>
      </c>
      <c r="C442" t="s">
        <v>274</v>
      </c>
      <c r="D442" t="s">
        <v>275</v>
      </c>
      <c r="E442" t="s">
        <v>69</v>
      </c>
      <c r="F442" t="s">
        <v>74</v>
      </c>
      <c r="G442" t="s">
        <v>83</v>
      </c>
      <c r="H442" t="s">
        <v>14</v>
      </c>
      <c r="I442" s="13">
        <v>45904</v>
      </c>
      <c r="J442">
        <v>1</v>
      </c>
      <c r="K442">
        <v>1773</v>
      </c>
      <c r="L442" s="14">
        <v>45932</v>
      </c>
      <c r="M442" t="s">
        <v>195</v>
      </c>
      <c r="N442" t="s">
        <v>95</v>
      </c>
    </row>
    <row r="443" spans="1:14">
      <c r="A443" t="s">
        <v>190</v>
      </c>
      <c r="B443" t="s">
        <v>38</v>
      </c>
      <c r="C443" t="s">
        <v>274</v>
      </c>
      <c r="D443" t="s">
        <v>275</v>
      </c>
      <c r="E443" t="s">
        <v>69</v>
      </c>
      <c r="F443" t="s">
        <v>74</v>
      </c>
      <c r="G443" t="s">
        <v>83</v>
      </c>
      <c r="H443" t="s">
        <v>14</v>
      </c>
      <c r="I443" s="13">
        <v>45904</v>
      </c>
      <c r="J443">
        <v>1</v>
      </c>
      <c r="K443">
        <v>1761</v>
      </c>
      <c r="L443" s="14">
        <v>45932</v>
      </c>
      <c r="M443" t="s">
        <v>195</v>
      </c>
      <c r="N443" t="s">
        <v>95</v>
      </c>
    </row>
    <row r="444" spans="1:14">
      <c r="A444" t="s">
        <v>189</v>
      </c>
      <c r="B444" t="s">
        <v>38</v>
      </c>
      <c r="C444" t="s">
        <v>274</v>
      </c>
      <c r="D444" t="s">
        <v>275</v>
      </c>
      <c r="E444" t="s">
        <v>69</v>
      </c>
      <c r="F444" t="s">
        <v>76</v>
      </c>
      <c r="G444" t="s">
        <v>91</v>
      </c>
      <c r="H444" t="s">
        <v>92</v>
      </c>
      <c r="I444" s="13">
        <v>45939</v>
      </c>
      <c r="J444">
        <v>1</v>
      </c>
      <c r="K444">
        <v>1746</v>
      </c>
      <c r="L444" s="14">
        <v>45932</v>
      </c>
      <c r="M444" t="s">
        <v>195</v>
      </c>
      <c r="N444" t="s">
        <v>95</v>
      </c>
    </row>
    <row r="445" spans="1:14">
      <c r="A445" t="s">
        <v>193</v>
      </c>
      <c r="B445" t="s">
        <v>38</v>
      </c>
      <c r="C445" t="s">
        <v>274</v>
      </c>
      <c r="D445" t="s">
        <v>275</v>
      </c>
      <c r="E445" t="s">
        <v>69</v>
      </c>
      <c r="F445" t="s">
        <v>76</v>
      </c>
      <c r="G445" t="s">
        <v>91</v>
      </c>
      <c r="H445" t="s">
        <v>92</v>
      </c>
      <c r="I445" s="13">
        <v>45939</v>
      </c>
      <c r="J445">
        <v>1</v>
      </c>
      <c r="K445">
        <v>1649</v>
      </c>
      <c r="L445" s="14">
        <v>45932</v>
      </c>
      <c r="M445" t="s">
        <v>195</v>
      </c>
      <c r="N445" t="s">
        <v>95</v>
      </c>
    </row>
    <row r="446" spans="1:14">
      <c r="A446" t="s">
        <v>22</v>
      </c>
      <c r="B446" t="s">
        <v>38</v>
      </c>
      <c r="C446" t="s">
        <v>274</v>
      </c>
      <c r="D446" t="s">
        <v>277</v>
      </c>
      <c r="E446" t="s">
        <v>69</v>
      </c>
      <c r="F446" t="s">
        <v>76</v>
      </c>
      <c r="G446" t="s">
        <v>91</v>
      </c>
      <c r="H446" t="s">
        <v>92</v>
      </c>
      <c r="I446" s="13">
        <v>45981</v>
      </c>
      <c r="J446">
        <v>1</v>
      </c>
      <c r="K446">
        <v>2330</v>
      </c>
      <c r="L446" s="14">
        <v>45932</v>
      </c>
      <c r="M446" t="s">
        <v>195</v>
      </c>
      <c r="N446"/>
    </row>
    <row r="447" spans="1:14">
      <c r="A447" t="s">
        <v>265</v>
      </c>
      <c r="B447" t="s">
        <v>38</v>
      </c>
      <c r="C447" t="s">
        <v>274</v>
      </c>
      <c r="D447" t="s">
        <v>277</v>
      </c>
      <c r="E447" t="s">
        <v>69</v>
      </c>
      <c r="F447" t="s">
        <v>76</v>
      </c>
      <c r="G447" t="s">
        <v>81</v>
      </c>
      <c r="H447" t="s">
        <v>92</v>
      </c>
      <c r="I447" s="13">
        <v>45967</v>
      </c>
      <c r="J447">
        <v>1</v>
      </c>
      <c r="K447">
        <v>1717</v>
      </c>
      <c r="L447" s="14">
        <v>45932</v>
      </c>
      <c r="M447" t="s">
        <v>195</v>
      </c>
      <c r="N447" t="s">
        <v>95</v>
      </c>
    </row>
    <row r="448" spans="1:14">
      <c r="A448" t="s">
        <v>191</v>
      </c>
      <c r="B448" t="s">
        <v>38</v>
      </c>
      <c r="C448" t="s">
        <v>111</v>
      </c>
      <c r="D448" t="s">
        <v>55</v>
      </c>
      <c r="E448" t="s">
        <v>71</v>
      </c>
      <c r="F448" t="s">
        <v>74</v>
      </c>
      <c r="G448" t="s">
        <v>77</v>
      </c>
      <c r="H448" t="s">
        <v>93</v>
      </c>
      <c r="I448" s="13">
        <v>45888</v>
      </c>
      <c r="J448">
        <v>2</v>
      </c>
      <c r="K448">
        <v>1590</v>
      </c>
      <c r="L448" s="14">
        <v>45932</v>
      </c>
      <c r="M448" t="s">
        <v>195</v>
      </c>
      <c r="N448" t="s">
        <v>95</v>
      </c>
    </row>
    <row r="449" spans="1:14">
      <c r="A449" t="s">
        <v>22</v>
      </c>
      <c r="B449" t="s">
        <v>38</v>
      </c>
      <c r="C449" t="s">
        <v>111</v>
      </c>
      <c r="D449" t="s">
        <v>55</v>
      </c>
      <c r="E449" t="s">
        <v>69</v>
      </c>
      <c r="F449" t="s">
        <v>74</v>
      </c>
      <c r="G449" t="s">
        <v>82</v>
      </c>
      <c r="H449" t="s">
        <v>93</v>
      </c>
      <c r="I449" s="13">
        <v>45904</v>
      </c>
      <c r="J449">
        <v>1</v>
      </c>
      <c r="K449">
        <v>783</v>
      </c>
      <c r="L449" s="14">
        <v>45932</v>
      </c>
      <c r="M449" t="s">
        <v>195</v>
      </c>
      <c r="N449" t="s">
        <v>95</v>
      </c>
    </row>
    <row r="450" spans="1:14">
      <c r="A450" t="s">
        <v>191</v>
      </c>
      <c r="B450" t="s">
        <v>38</v>
      </c>
      <c r="C450" t="s">
        <v>111</v>
      </c>
      <c r="D450" t="s">
        <v>55</v>
      </c>
      <c r="E450" t="s">
        <v>69</v>
      </c>
      <c r="F450" t="s">
        <v>74</v>
      </c>
      <c r="G450" t="s">
        <v>82</v>
      </c>
      <c r="H450" t="s">
        <v>93</v>
      </c>
      <c r="I450" s="13">
        <v>45904</v>
      </c>
      <c r="J450">
        <v>1</v>
      </c>
      <c r="K450">
        <v>714</v>
      </c>
      <c r="L450" s="14">
        <v>45932</v>
      </c>
      <c r="M450" t="s">
        <v>195</v>
      </c>
      <c r="N450" t="s">
        <v>95</v>
      </c>
    </row>
    <row r="451" spans="1:14">
      <c r="A451" t="s">
        <v>189</v>
      </c>
      <c r="B451" t="s">
        <v>38</v>
      </c>
      <c r="C451" t="s">
        <v>111</v>
      </c>
      <c r="D451" t="s">
        <v>55</v>
      </c>
      <c r="E451" t="s">
        <v>69</v>
      </c>
      <c r="F451" t="s">
        <v>74</v>
      </c>
      <c r="G451" t="s">
        <v>83</v>
      </c>
      <c r="H451" t="s">
        <v>13</v>
      </c>
      <c r="I451" s="13">
        <v>45904</v>
      </c>
      <c r="J451">
        <v>1</v>
      </c>
      <c r="K451">
        <v>1363</v>
      </c>
      <c r="L451" s="14">
        <v>45932</v>
      </c>
      <c r="M451" t="s">
        <v>195</v>
      </c>
      <c r="N451" t="s">
        <v>95</v>
      </c>
    </row>
    <row r="452" spans="1:14">
      <c r="A452" t="s">
        <v>265</v>
      </c>
      <c r="B452" t="s">
        <v>38</v>
      </c>
      <c r="C452" t="s">
        <v>111</v>
      </c>
      <c r="D452" t="s">
        <v>55</v>
      </c>
      <c r="E452" t="s">
        <v>69</v>
      </c>
      <c r="F452" t="s">
        <v>74</v>
      </c>
      <c r="G452" t="s">
        <v>82</v>
      </c>
      <c r="H452" t="s">
        <v>92</v>
      </c>
      <c r="I452" s="13">
        <v>45904</v>
      </c>
      <c r="J452">
        <v>1</v>
      </c>
      <c r="K452">
        <v>748</v>
      </c>
      <c r="L452" s="14">
        <v>45932</v>
      </c>
      <c r="M452" t="s">
        <v>195</v>
      </c>
      <c r="N452" t="s">
        <v>95</v>
      </c>
    </row>
    <row r="453" spans="1:14">
      <c r="A453" t="s">
        <v>190</v>
      </c>
      <c r="B453" t="s">
        <v>38</v>
      </c>
      <c r="C453" t="s">
        <v>111</v>
      </c>
      <c r="D453" t="s">
        <v>55</v>
      </c>
      <c r="E453" t="s">
        <v>69</v>
      </c>
      <c r="F453" t="s">
        <v>74</v>
      </c>
      <c r="G453" t="s">
        <v>83</v>
      </c>
      <c r="H453" t="s">
        <v>14</v>
      </c>
      <c r="I453" s="13">
        <v>45904</v>
      </c>
      <c r="J453">
        <v>1</v>
      </c>
      <c r="K453">
        <v>1383</v>
      </c>
      <c r="L453" s="14">
        <v>45932</v>
      </c>
      <c r="M453" t="s">
        <v>195</v>
      </c>
      <c r="N453" t="s">
        <v>95</v>
      </c>
    </row>
    <row r="454" spans="1:14">
      <c r="A454" t="s">
        <v>191</v>
      </c>
      <c r="B454" t="s">
        <v>38</v>
      </c>
      <c r="C454" t="s">
        <v>111</v>
      </c>
      <c r="D454" t="s">
        <v>55</v>
      </c>
      <c r="E454" t="s">
        <v>69</v>
      </c>
      <c r="F454" t="s">
        <v>74</v>
      </c>
      <c r="G454" t="s">
        <v>83</v>
      </c>
      <c r="H454" t="s">
        <v>14</v>
      </c>
      <c r="I454" s="13">
        <v>45904</v>
      </c>
      <c r="J454">
        <v>1</v>
      </c>
      <c r="K454">
        <v>1364</v>
      </c>
      <c r="L454" s="14">
        <v>45932</v>
      </c>
      <c r="M454" t="s">
        <v>195</v>
      </c>
      <c r="N454" t="s">
        <v>95</v>
      </c>
    </row>
    <row r="455" spans="1:14">
      <c r="A455" t="s">
        <v>191</v>
      </c>
      <c r="B455" t="s">
        <v>38</v>
      </c>
      <c r="C455" t="s">
        <v>111</v>
      </c>
      <c r="D455" t="s">
        <v>55</v>
      </c>
      <c r="E455" t="s">
        <v>71</v>
      </c>
      <c r="F455" t="s">
        <v>76</v>
      </c>
      <c r="G455" t="s">
        <v>80</v>
      </c>
      <c r="H455" t="s">
        <v>93</v>
      </c>
      <c r="I455" s="13">
        <v>45841</v>
      </c>
      <c r="J455">
        <v>1</v>
      </c>
      <c r="K455">
        <v>833</v>
      </c>
      <c r="L455" s="14">
        <v>45932</v>
      </c>
      <c r="M455" t="s">
        <v>195</v>
      </c>
      <c r="N455"/>
    </row>
    <row r="456" spans="1:14">
      <c r="A456" t="s">
        <v>192</v>
      </c>
      <c r="B456" t="s">
        <v>38</v>
      </c>
      <c r="C456" t="s">
        <v>111</v>
      </c>
      <c r="D456" t="s">
        <v>55</v>
      </c>
      <c r="E456" t="s">
        <v>69</v>
      </c>
      <c r="F456" t="s">
        <v>76</v>
      </c>
      <c r="G456" t="s">
        <v>84</v>
      </c>
      <c r="H456" t="s">
        <v>93</v>
      </c>
      <c r="I456" s="13">
        <v>45904</v>
      </c>
      <c r="J456">
        <v>1</v>
      </c>
      <c r="K456">
        <v>748</v>
      </c>
      <c r="L456" s="14">
        <v>45932</v>
      </c>
      <c r="M456" t="s">
        <v>195</v>
      </c>
      <c r="N456" t="s">
        <v>95</v>
      </c>
    </row>
    <row r="457" spans="1:14">
      <c r="A457" t="s">
        <v>265</v>
      </c>
      <c r="B457" t="s">
        <v>38</v>
      </c>
      <c r="C457" t="s">
        <v>111</v>
      </c>
      <c r="D457" t="s">
        <v>55</v>
      </c>
      <c r="E457" t="s">
        <v>69</v>
      </c>
      <c r="F457" t="s">
        <v>76</v>
      </c>
      <c r="G457" t="s">
        <v>81</v>
      </c>
      <c r="H457" t="s">
        <v>93</v>
      </c>
      <c r="I457" s="13">
        <v>45923</v>
      </c>
      <c r="J457">
        <v>1</v>
      </c>
      <c r="K457">
        <v>663</v>
      </c>
      <c r="L457" s="14">
        <v>45932</v>
      </c>
      <c r="M457" t="s">
        <v>195</v>
      </c>
      <c r="N457" t="s">
        <v>95</v>
      </c>
    </row>
    <row r="458" spans="1:14">
      <c r="A458" t="s">
        <v>192</v>
      </c>
      <c r="B458" t="s">
        <v>38</v>
      </c>
      <c r="C458" t="s">
        <v>111</v>
      </c>
      <c r="D458" t="s">
        <v>55</v>
      </c>
      <c r="E458" t="s">
        <v>71</v>
      </c>
      <c r="F458" t="s">
        <v>76</v>
      </c>
      <c r="G458" t="s">
        <v>81</v>
      </c>
      <c r="H458" t="s">
        <v>92</v>
      </c>
      <c r="I458" s="13">
        <v>45888</v>
      </c>
      <c r="J458">
        <v>1</v>
      </c>
      <c r="K458">
        <v>663</v>
      </c>
      <c r="L458" s="14">
        <v>45932</v>
      </c>
      <c r="M458" t="s">
        <v>195</v>
      </c>
      <c r="N458" t="s">
        <v>95</v>
      </c>
    </row>
    <row r="459" spans="1:14">
      <c r="A459" t="s">
        <v>192</v>
      </c>
      <c r="B459" t="s">
        <v>38</v>
      </c>
      <c r="C459" t="s">
        <v>111</v>
      </c>
      <c r="D459" t="s">
        <v>55</v>
      </c>
      <c r="E459" t="s">
        <v>69</v>
      </c>
      <c r="F459" t="s">
        <v>76</v>
      </c>
      <c r="G459" t="s">
        <v>91</v>
      </c>
      <c r="H459" t="s">
        <v>92</v>
      </c>
      <c r="I459" s="13">
        <v>45923</v>
      </c>
      <c r="J459">
        <v>1</v>
      </c>
      <c r="K459">
        <v>748</v>
      </c>
      <c r="L459" s="14">
        <v>45932</v>
      </c>
      <c r="M459" t="s">
        <v>195</v>
      </c>
      <c r="N459" t="s">
        <v>95</v>
      </c>
    </row>
    <row r="460" spans="1:14">
      <c r="A460" t="s">
        <v>193</v>
      </c>
      <c r="B460" t="s">
        <v>38</v>
      </c>
      <c r="C460" t="s">
        <v>111</v>
      </c>
      <c r="D460" t="s">
        <v>55</v>
      </c>
      <c r="E460" t="s">
        <v>69</v>
      </c>
      <c r="F460" t="s">
        <v>76</v>
      </c>
      <c r="G460" t="s">
        <v>91</v>
      </c>
      <c r="H460" t="s">
        <v>92</v>
      </c>
      <c r="I460" s="13">
        <v>45923</v>
      </c>
      <c r="J460">
        <v>1</v>
      </c>
      <c r="K460">
        <v>799</v>
      </c>
      <c r="L460" s="14">
        <v>45932</v>
      </c>
      <c r="M460" t="s">
        <v>195</v>
      </c>
      <c r="N460" t="s">
        <v>95</v>
      </c>
    </row>
    <row r="461" spans="1:14">
      <c r="A461" t="s">
        <v>192</v>
      </c>
      <c r="B461" t="s">
        <v>38</v>
      </c>
      <c r="C461" t="s">
        <v>111</v>
      </c>
      <c r="D461" t="s">
        <v>55</v>
      </c>
      <c r="E461" t="s">
        <v>69</v>
      </c>
      <c r="F461" t="s">
        <v>76</v>
      </c>
      <c r="G461" t="s">
        <v>84</v>
      </c>
      <c r="H461" t="s">
        <v>92</v>
      </c>
      <c r="I461" s="13">
        <v>45904</v>
      </c>
      <c r="J461">
        <v>1</v>
      </c>
      <c r="K461">
        <v>799</v>
      </c>
      <c r="L461" s="14">
        <v>45932</v>
      </c>
      <c r="M461" t="s">
        <v>195</v>
      </c>
      <c r="N461" t="s">
        <v>95</v>
      </c>
    </row>
    <row r="462" spans="1:14">
      <c r="A462" t="s">
        <v>22</v>
      </c>
      <c r="B462" t="s">
        <v>38</v>
      </c>
      <c r="C462" t="s">
        <v>111</v>
      </c>
      <c r="D462" t="s">
        <v>55</v>
      </c>
      <c r="E462" t="s">
        <v>69</v>
      </c>
      <c r="F462" t="s">
        <v>76</v>
      </c>
      <c r="G462" t="s">
        <v>84</v>
      </c>
      <c r="H462" t="s">
        <v>92</v>
      </c>
      <c r="I462" s="13">
        <v>45904</v>
      </c>
      <c r="J462">
        <v>1</v>
      </c>
      <c r="K462">
        <v>799</v>
      </c>
      <c r="L462" s="14">
        <v>45932</v>
      </c>
      <c r="M462" t="s">
        <v>195</v>
      </c>
      <c r="N462"/>
    </row>
    <row r="463" spans="1:14">
      <c r="A463" t="s">
        <v>23</v>
      </c>
      <c r="B463" t="s">
        <v>38</v>
      </c>
      <c r="C463" t="s">
        <v>111</v>
      </c>
      <c r="D463" t="s">
        <v>55</v>
      </c>
      <c r="E463" t="s">
        <v>69</v>
      </c>
      <c r="F463" t="s">
        <v>76</v>
      </c>
      <c r="G463" t="s">
        <v>84</v>
      </c>
      <c r="H463" t="s">
        <v>92</v>
      </c>
      <c r="I463" s="13">
        <v>45904</v>
      </c>
      <c r="J463">
        <v>1</v>
      </c>
      <c r="K463">
        <v>880</v>
      </c>
      <c r="L463" s="14">
        <v>45932</v>
      </c>
      <c r="M463" t="s">
        <v>195</v>
      </c>
      <c r="N463"/>
    </row>
    <row r="464" spans="1:14">
      <c r="A464" t="s">
        <v>22</v>
      </c>
      <c r="B464" t="s">
        <v>38</v>
      </c>
      <c r="C464" t="s">
        <v>43</v>
      </c>
      <c r="D464" t="s">
        <v>279</v>
      </c>
      <c r="E464" t="s">
        <v>69</v>
      </c>
      <c r="F464" t="s">
        <v>74</v>
      </c>
      <c r="G464" t="s">
        <v>82</v>
      </c>
      <c r="H464" t="s">
        <v>93</v>
      </c>
      <c r="I464" s="13">
        <v>45904</v>
      </c>
      <c r="J464">
        <v>1</v>
      </c>
      <c r="K464">
        <v>1318</v>
      </c>
      <c r="L464" s="14">
        <v>45932</v>
      </c>
      <c r="M464" t="s">
        <v>195</v>
      </c>
      <c r="N464" t="s">
        <v>95</v>
      </c>
    </row>
    <row r="465" spans="1:14">
      <c r="A465" t="s">
        <v>193</v>
      </c>
      <c r="B465" t="s">
        <v>38</v>
      </c>
      <c r="C465" t="s">
        <v>43</v>
      </c>
      <c r="D465" t="s">
        <v>279</v>
      </c>
      <c r="E465" t="s">
        <v>69</v>
      </c>
      <c r="F465" t="s">
        <v>74</v>
      </c>
      <c r="G465" t="s">
        <v>83</v>
      </c>
      <c r="H465" t="s">
        <v>93</v>
      </c>
      <c r="I465" s="13">
        <v>45904</v>
      </c>
      <c r="J465">
        <v>-1</v>
      </c>
      <c r="K465">
        <v>-2108</v>
      </c>
      <c r="L465" s="14">
        <v>45932</v>
      </c>
      <c r="M465" t="s">
        <v>195</v>
      </c>
      <c r="N465"/>
    </row>
    <row r="466" spans="1:14">
      <c r="A466" t="s">
        <v>190</v>
      </c>
      <c r="B466" t="s">
        <v>38</v>
      </c>
      <c r="C466" t="s">
        <v>43</v>
      </c>
      <c r="D466" t="s">
        <v>279</v>
      </c>
      <c r="E466" t="s">
        <v>69</v>
      </c>
      <c r="F466" t="s">
        <v>74</v>
      </c>
      <c r="G466" t="s">
        <v>83</v>
      </c>
      <c r="H466" t="s">
        <v>93</v>
      </c>
      <c r="I466" s="13">
        <v>45904</v>
      </c>
      <c r="J466">
        <v>1</v>
      </c>
      <c r="K466">
        <v>2055</v>
      </c>
      <c r="L466" s="14">
        <v>45932</v>
      </c>
      <c r="M466" t="s">
        <v>195</v>
      </c>
      <c r="N466" t="s">
        <v>95</v>
      </c>
    </row>
    <row r="467" spans="1:14">
      <c r="A467" t="s">
        <v>189</v>
      </c>
      <c r="B467" t="s">
        <v>38</v>
      </c>
      <c r="C467" t="s">
        <v>43</v>
      </c>
      <c r="D467" t="s">
        <v>56</v>
      </c>
      <c r="E467" t="s">
        <v>69</v>
      </c>
      <c r="F467" t="s">
        <v>74</v>
      </c>
      <c r="G467" t="s">
        <v>82</v>
      </c>
      <c r="H467" t="s">
        <v>92</v>
      </c>
      <c r="I467" s="13">
        <v>45904</v>
      </c>
      <c r="J467">
        <v>1</v>
      </c>
      <c r="K467">
        <v>1240</v>
      </c>
      <c r="L467" s="14">
        <v>45932</v>
      </c>
      <c r="M467" t="s">
        <v>195</v>
      </c>
      <c r="N467"/>
    </row>
    <row r="468" spans="1:14">
      <c r="A468" t="s">
        <v>191</v>
      </c>
      <c r="B468" t="s">
        <v>38</v>
      </c>
      <c r="C468" t="s">
        <v>43</v>
      </c>
      <c r="D468" t="s">
        <v>52</v>
      </c>
      <c r="E468" t="s">
        <v>69</v>
      </c>
      <c r="F468" t="s">
        <v>74</v>
      </c>
      <c r="G468"/>
      <c r="H468" t="s">
        <v>92</v>
      </c>
      <c r="I468" s="13">
        <v>45923</v>
      </c>
      <c r="J468">
        <v>1</v>
      </c>
      <c r="K468">
        <v>1258</v>
      </c>
      <c r="L468" s="14">
        <v>45932</v>
      </c>
      <c r="M468" t="s">
        <v>195</v>
      </c>
      <c r="N468" t="s">
        <v>95</v>
      </c>
    </row>
    <row r="469" spans="1:14">
      <c r="A469" t="s">
        <v>193</v>
      </c>
      <c r="B469" t="s">
        <v>38</v>
      </c>
      <c r="C469" t="s">
        <v>43</v>
      </c>
      <c r="D469" t="s">
        <v>56</v>
      </c>
      <c r="E469" t="s">
        <v>69</v>
      </c>
      <c r="F469" t="s">
        <v>76</v>
      </c>
      <c r="G469" t="s">
        <v>91</v>
      </c>
      <c r="H469" t="s">
        <v>92</v>
      </c>
      <c r="I469" s="13">
        <v>45923</v>
      </c>
      <c r="J469">
        <v>1</v>
      </c>
      <c r="K469">
        <v>1258</v>
      </c>
      <c r="L469" s="14">
        <v>45932</v>
      </c>
      <c r="M469" t="s">
        <v>195</v>
      </c>
      <c r="N469" t="s">
        <v>95</v>
      </c>
    </row>
    <row r="470" spans="1:14">
      <c r="A470" t="s">
        <v>22</v>
      </c>
      <c r="B470" t="s">
        <v>38</v>
      </c>
      <c r="C470" t="s">
        <v>43</v>
      </c>
      <c r="D470" t="s">
        <v>279</v>
      </c>
      <c r="E470" t="s">
        <v>69</v>
      </c>
      <c r="F470" t="s">
        <v>76</v>
      </c>
      <c r="G470" t="s">
        <v>84</v>
      </c>
      <c r="H470" t="s">
        <v>92</v>
      </c>
      <c r="I470" s="13">
        <v>45904</v>
      </c>
      <c r="J470">
        <v>1</v>
      </c>
      <c r="K470">
        <v>1258</v>
      </c>
      <c r="L470" s="14">
        <v>45932</v>
      </c>
      <c r="M470" t="s">
        <v>195</v>
      </c>
      <c r="N470"/>
    </row>
    <row r="471" spans="1:14">
      <c r="A471" t="s">
        <v>192</v>
      </c>
      <c r="B471" t="s">
        <v>38</v>
      </c>
      <c r="C471" t="s">
        <v>43</v>
      </c>
      <c r="D471" t="s">
        <v>279</v>
      </c>
      <c r="E471" t="s">
        <v>69</v>
      </c>
      <c r="F471" t="s">
        <v>76</v>
      </c>
      <c r="G471" t="s">
        <v>84</v>
      </c>
      <c r="H471" t="s">
        <v>92</v>
      </c>
      <c r="I471" s="13">
        <v>45904</v>
      </c>
      <c r="J471">
        <v>1</v>
      </c>
      <c r="K471">
        <v>1258</v>
      </c>
      <c r="L471" s="14">
        <v>45932</v>
      </c>
      <c r="M471" t="s">
        <v>195</v>
      </c>
      <c r="N471" t="s">
        <v>95</v>
      </c>
    </row>
    <row r="472" spans="1:14">
      <c r="A472" t="s">
        <v>191</v>
      </c>
      <c r="B472" t="s">
        <v>38</v>
      </c>
      <c r="C472" t="s">
        <v>139</v>
      </c>
      <c r="D472" t="s">
        <v>280</v>
      </c>
      <c r="E472" t="s">
        <v>71</v>
      </c>
      <c r="F472" t="s">
        <v>88</v>
      </c>
      <c r="G472" t="s">
        <v>81</v>
      </c>
      <c r="H472" t="s">
        <v>93</v>
      </c>
      <c r="I472" s="13">
        <v>45874</v>
      </c>
      <c r="J472">
        <v>1</v>
      </c>
      <c r="K472">
        <v>663</v>
      </c>
      <c r="L472" s="14">
        <v>45932</v>
      </c>
      <c r="M472" t="s">
        <v>196</v>
      </c>
      <c r="N472"/>
    </row>
    <row r="473" spans="1:14">
      <c r="A473" t="s">
        <v>189</v>
      </c>
      <c r="B473" t="s">
        <v>38</v>
      </c>
      <c r="C473" t="s">
        <v>139</v>
      </c>
      <c r="D473" t="s">
        <v>162</v>
      </c>
      <c r="E473" t="s">
        <v>71</v>
      </c>
      <c r="F473" t="s">
        <v>88</v>
      </c>
      <c r="G473" t="s">
        <v>81</v>
      </c>
      <c r="H473" t="s">
        <v>93</v>
      </c>
      <c r="I473" s="13">
        <v>45874</v>
      </c>
      <c r="J473">
        <v>1</v>
      </c>
      <c r="K473">
        <v>880</v>
      </c>
      <c r="L473" s="14">
        <v>45932</v>
      </c>
      <c r="M473" t="s">
        <v>196</v>
      </c>
      <c r="N473"/>
    </row>
    <row r="474" spans="1:14">
      <c r="A474" t="s">
        <v>265</v>
      </c>
      <c r="B474" t="s">
        <v>38</v>
      </c>
      <c r="C474" t="s">
        <v>139</v>
      </c>
      <c r="D474" t="s">
        <v>162</v>
      </c>
      <c r="E474" t="s">
        <v>71</v>
      </c>
      <c r="F474" t="s">
        <v>88</v>
      </c>
      <c r="G474" t="s">
        <v>81</v>
      </c>
      <c r="H474" t="s">
        <v>92</v>
      </c>
      <c r="I474" s="13">
        <v>45874</v>
      </c>
      <c r="J474">
        <v>1</v>
      </c>
      <c r="K474">
        <v>880</v>
      </c>
      <c r="L474" s="14">
        <v>45932</v>
      </c>
      <c r="M474" t="s">
        <v>196</v>
      </c>
      <c r="N474"/>
    </row>
    <row r="475" spans="1:14">
      <c r="A475" t="s">
        <v>190</v>
      </c>
      <c r="B475" t="s">
        <v>38</v>
      </c>
      <c r="C475" t="s">
        <v>139</v>
      </c>
      <c r="D475" t="s">
        <v>162</v>
      </c>
      <c r="E475" t="s">
        <v>69</v>
      </c>
      <c r="F475" t="s">
        <v>187</v>
      </c>
      <c r="G475" t="s">
        <v>228</v>
      </c>
      <c r="H475" t="s">
        <v>93</v>
      </c>
      <c r="I475" s="13">
        <v>45923</v>
      </c>
      <c r="J475">
        <v>1</v>
      </c>
      <c r="K475">
        <v>1140</v>
      </c>
      <c r="L475" s="14">
        <v>45932</v>
      </c>
      <c r="M475" t="s">
        <v>196</v>
      </c>
      <c r="N475"/>
    </row>
    <row r="476" spans="1:14">
      <c r="A476" t="s">
        <v>190</v>
      </c>
      <c r="B476" t="s">
        <v>38</v>
      </c>
      <c r="C476" t="s">
        <v>139</v>
      </c>
      <c r="D476" t="s">
        <v>141</v>
      </c>
      <c r="E476" t="s">
        <v>69</v>
      </c>
      <c r="F476" t="s">
        <v>187</v>
      </c>
      <c r="G476" t="s">
        <v>228</v>
      </c>
      <c r="H476" t="s">
        <v>13</v>
      </c>
      <c r="I476" s="13">
        <v>45904</v>
      </c>
      <c r="J476">
        <v>1</v>
      </c>
      <c r="K476">
        <v>1475</v>
      </c>
      <c r="L476" s="14">
        <v>45932</v>
      </c>
      <c r="M476" t="s">
        <v>196</v>
      </c>
      <c r="N476" t="s">
        <v>95</v>
      </c>
    </row>
    <row r="477" spans="1:14">
      <c r="A477" t="s">
        <v>193</v>
      </c>
      <c r="B477" t="s">
        <v>38</v>
      </c>
      <c r="C477" t="s">
        <v>139</v>
      </c>
      <c r="D477" t="s">
        <v>141</v>
      </c>
      <c r="E477" t="s">
        <v>69</v>
      </c>
      <c r="F477" t="s">
        <v>184</v>
      </c>
      <c r="G477" t="s">
        <v>184</v>
      </c>
      <c r="H477" t="s">
        <v>92</v>
      </c>
      <c r="I477" s="13">
        <v>45939</v>
      </c>
      <c r="J477">
        <v>1</v>
      </c>
      <c r="K477">
        <v>2824</v>
      </c>
      <c r="L477" s="14">
        <v>45932</v>
      </c>
      <c r="M477" t="s">
        <v>196</v>
      </c>
      <c r="N477" t="s">
        <v>95</v>
      </c>
    </row>
    <row r="478" spans="1:14">
      <c r="A478" t="s">
        <v>193</v>
      </c>
      <c r="B478" t="s">
        <v>38</v>
      </c>
      <c r="C478" t="s">
        <v>139</v>
      </c>
      <c r="D478" t="s">
        <v>141</v>
      </c>
      <c r="E478" t="s">
        <v>69</v>
      </c>
      <c r="F478" t="s">
        <v>184</v>
      </c>
      <c r="G478" t="s">
        <v>184</v>
      </c>
      <c r="H478" t="s">
        <v>92</v>
      </c>
      <c r="I478" s="13">
        <v>45939</v>
      </c>
      <c r="J478">
        <v>1</v>
      </c>
      <c r="K478">
        <v>2873</v>
      </c>
      <c r="L478" s="14">
        <v>45932</v>
      </c>
      <c r="M478" t="s">
        <v>196</v>
      </c>
      <c r="N478" t="s">
        <v>95</v>
      </c>
    </row>
    <row r="479" spans="1:14">
      <c r="A479" t="s">
        <v>193</v>
      </c>
      <c r="B479" t="s">
        <v>38</v>
      </c>
      <c r="C479" t="s">
        <v>139</v>
      </c>
      <c r="D479" t="s">
        <v>162</v>
      </c>
      <c r="E479" t="s">
        <v>69</v>
      </c>
      <c r="F479" t="s">
        <v>184</v>
      </c>
      <c r="G479" t="s">
        <v>184</v>
      </c>
      <c r="H479" t="s">
        <v>92</v>
      </c>
      <c r="I479" s="13">
        <v>45939</v>
      </c>
      <c r="J479">
        <v>1</v>
      </c>
      <c r="K479">
        <v>3298</v>
      </c>
      <c r="L479" s="14">
        <v>45932</v>
      </c>
      <c r="M479" t="s">
        <v>196</v>
      </c>
      <c r="N479" t="s">
        <v>95</v>
      </c>
    </row>
    <row r="480" spans="1:14">
      <c r="A480" t="s">
        <v>193</v>
      </c>
      <c r="B480" t="s">
        <v>38</v>
      </c>
      <c r="C480" t="s">
        <v>139</v>
      </c>
      <c r="D480" t="s">
        <v>141</v>
      </c>
      <c r="E480" t="s">
        <v>69</v>
      </c>
      <c r="F480" t="s">
        <v>187</v>
      </c>
      <c r="G480" t="s">
        <v>228</v>
      </c>
      <c r="H480" t="s">
        <v>92</v>
      </c>
      <c r="I480" s="13">
        <v>45923</v>
      </c>
      <c r="J480">
        <v>1</v>
      </c>
      <c r="K480">
        <v>1780</v>
      </c>
      <c r="L480" s="14">
        <v>45932</v>
      </c>
      <c r="M480" t="s">
        <v>196</v>
      </c>
      <c r="N480"/>
    </row>
    <row r="481" spans="1:14">
      <c r="A481" t="s">
        <v>190</v>
      </c>
      <c r="B481" t="s">
        <v>38</v>
      </c>
      <c r="C481" t="s">
        <v>139</v>
      </c>
      <c r="D481" t="s">
        <v>280</v>
      </c>
      <c r="E481" t="s">
        <v>69</v>
      </c>
      <c r="F481" t="s">
        <v>184</v>
      </c>
      <c r="G481"/>
      <c r="H481" t="s">
        <v>92</v>
      </c>
      <c r="I481" s="13">
        <v>45939</v>
      </c>
      <c r="J481">
        <v>1</v>
      </c>
      <c r="K481">
        <v>1008</v>
      </c>
      <c r="L481" s="14">
        <v>45932</v>
      </c>
      <c r="M481" t="s">
        <v>196</v>
      </c>
      <c r="N481" t="s">
        <v>95</v>
      </c>
    </row>
    <row r="482" spans="1:14">
      <c r="A482" t="s">
        <v>193</v>
      </c>
      <c r="B482" t="s">
        <v>38</v>
      </c>
      <c r="C482" t="s">
        <v>139</v>
      </c>
      <c r="D482" t="s">
        <v>280</v>
      </c>
      <c r="E482" t="s">
        <v>69</v>
      </c>
      <c r="F482" t="s">
        <v>184</v>
      </c>
      <c r="G482"/>
      <c r="H482" t="s">
        <v>92</v>
      </c>
      <c r="I482" s="13">
        <v>45939</v>
      </c>
      <c r="J482">
        <v>1</v>
      </c>
      <c r="K482">
        <v>1054</v>
      </c>
      <c r="L482" s="14">
        <v>45932</v>
      </c>
      <c r="M482" t="s">
        <v>196</v>
      </c>
      <c r="N482" t="s">
        <v>95</v>
      </c>
    </row>
    <row r="483" spans="1:14">
      <c r="A483" t="s">
        <v>22</v>
      </c>
      <c r="B483" t="s">
        <v>38</v>
      </c>
      <c r="C483" t="s">
        <v>281</v>
      </c>
      <c r="D483" t="s">
        <v>282</v>
      </c>
      <c r="E483" t="s">
        <v>69</v>
      </c>
      <c r="F483" t="s">
        <v>187</v>
      </c>
      <c r="G483" t="s">
        <v>90</v>
      </c>
      <c r="H483" t="s">
        <v>93</v>
      </c>
      <c r="I483" s="13">
        <v>45923</v>
      </c>
      <c r="J483">
        <v>1</v>
      </c>
      <c r="K483">
        <v>1602</v>
      </c>
      <c r="L483" s="14">
        <v>45932</v>
      </c>
      <c r="M483" t="s">
        <v>196</v>
      </c>
      <c r="N483" t="s">
        <v>95</v>
      </c>
    </row>
    <row r="484" spans="1:14">
      <c r="A484" t="s">
        <v>189</v>
      </c>
      <c r="B484" t="s">
        <v>38</v>
      </c>
      <c r="C484" t="s">
        <v>281</v>
      </c>
      <c r="D484" t="s">
        <v>283</v>
      </c>
      <c r="E484" t="s">
        <v>69</v>
      </c>
      <c r="F484" t="s">
        <v>187</v>
      </c>
      <c r="G484" t="s">
        <v>90</v>
      </c>
      <c r="H484" t="s">
        <v>93</v>
      </c>
      <c r="I484" s="13">
        <v>45923</v>
      </c>
      <c r="J484">
        <v>1</v>
      </c>
      <c r="K484">
        <v>730</v>
      </c>
      <c r="L484" s="14">
        <v>45932</v>
      </c>
      <c r="M484" t="s">
        <v>196</v>
      </c>
      <c r="N484"/>
    </row>
    <row r="485" spans="1:14">
      <c r="A485" t="s">
        <v>189</v>
      </c>
      <c r="B485" t="s">
        <v>38</v>
      </c>
      <c r="C485" t="s">
        <v>281</v>
      </c>
      <c r="D485" t="s">
        <v>285</v>
      </c>
      <c r="E485" t="s">
        <v>69</v>
      </c>
      <c r="F485" t="s">
        <v>187</v>
      </c>
      <c r="G485" t="s">
        <v>90</v>
      </c>
      <c r="H485" t="s">
        <v>93</v>
      </c>
      <c r="I485" s="13">
        <v>45923</v>
      </c>
      <c r="J485">
        <v>1</v>
      </c>
      <c r="K485">
        <v>945</v>
      </c>
      <c r="L485" s="14">
        <v>45932</v>
      </c>
      <c r="M485" t="s">
        <v>196</v>
      </c>
      <c r="N485"/>
    </row>
    <row r="486" spans="1:14">
      <c r="A486" t="s">
        <v>192</v>
      </c>
      <c r="B486" t="s">
        <v>38</v>
      </c>
      <c r="C486" t="s">
        <v>281</v>
      </c>
      <c r="D486" t="s">
        <v>283</v>
      </c>
      <c r="E486" t="s">
        <v>69</v>
      </c>
      <c r="F486" t="s">
        <v>184</v>
      </c>
      <c r="G486"/>
      <c r="H486" t="s">
        <v>93</v>
      </c>
      <c r="I486" s="13">
        <v>45939</v>
      </c>
      <c r="J486">
        <v>1</v>
      </c>
      <c r="K486">
        <v>748</v>
      </c>
      <c r="L486" s="14">
        <v>45932</v>
      </c>
      <c r="M486" t="s">
        <v>196</v>
      </c>
      <c r="N486" t="s">
        <v>95</v>
      </c>
    </row>
    <row r="487" spans="1:14">
      <c r="A487" t="s">
        <v>193</v>
      </c>
      <c r="B487" t="s">
        <v>38</v>
      </c>
      <c r="C487" t="s">
        <v>281</v>
      </c>
      <c r="D487" t="s">
        <v>282</v>
      </c>
      <c r="E487" t="s">
        <v>69</v>
      </c>
      <c r="F487" t="s">
        <v>184</v>
      </c>
      <c r="G487"/>
      <c r="H487" t="s">
        <v>93</v>
      </c>
      <c r="I487" s="13">
        <v>45939</v>
      </c>
      <c r="J487">
        <v>1</v>
      </c>
      <c r="K487">
        <v>1542</v>
      </c>
      <c r="L487" s="14">
        <v>45932</v>
      </c>
      <c r="M487" t="s">
        <v>196</v>
      </c>
      <c r="N487" t="s">
        <v>95</v>
      </c>
    </row>
    <row r="488" spans="1:14">
      <c r="A488" t="s">
        <v>193</v>
      </c>
      <c r="B488" t="s">
        <v>38</v>
      </c>
      <c r="C488" t="s">
        <v>281</v>
      </c>
      <c r="D488" t="s">
        <v>282</v>
      </c>
      <c r="E488" t="s">
        <v>69</v>
      </c>
      <c r="F488" t="s">
        <v>184</v>
      </c>
      <c r="G488"/>
      <c r="H488" t="s">
        <v>93</v>
      </c>
      <c r="I488" s="13">
        <v>45939</v>
      </c>
      <c r="J488">
        <v>2</v>
      </c>
      <c r="K488">
        <v>3084</v>
      </c>
      <c r="L488" s="14">
        <v>45932</v>
      </c>
      <c r="M488" t="s">
        <v>196</v>
      </c>
      <c r="N488" t="s">
        <v>95</v>
      </c>
    </row>
    <row r="489" spans="1:14">
      <c r="A489" t="s">
        <v>23</v>
      </c>
      <c r="B489" t="s">
        <v>38</v>
      </c>
      <c r="C489" t="s">
        <v>281</v>
      </c>
      <c r="D489" t="s">
        <v>282</v>
      </c>
      <c r="E489" t="s">
        <v>69</v>
      </c>
      <c r="F489" t="s">
        <v>187</v>
      </c>
      <c r="G489" t="s">
        <v>90</v>
      </c>
      <c r="H489" t="s">
        <v>92</v>
      </c>
      <c r="I489" s="13">
        <v>45923</v>
      </c>
      <c r="J489">
        <v>1</v>
      </c>
      <c r="K489">
        <v>1513</v>
      </c>
      <c r="L489" s="14">
        <v>45932</v>
      </c>
      <c r="M489" t="s">
        <v>196</v>
      </c>
      <c r="N489" t="s">
        <v>95</v>
      </c>
    </row>
    <row r="490" spans="1:14">
      <c r="A490" t="s">
        <v>23</v>
      </c>
      <c r="B490" t="s">
        <v>38</v>
      </c>
      <c r="C490" t="s">
        <v>281</v>
      </c>
      <c r="D490" t="s">
        <v>282</v>
      </c>
      <c r="E490" t="s">
        <v>69</v>
      </c>
      <c r="F490" t="s">
        <v>184</v>
      </c>
      <c r="G490"/>
      <c r="H490" t="s">
        <v>92</v>
      </c>
      <c r="I490" s="13">
        <v>45939</v>
      </c>
      <c r="J490">
        <v>1</v>
      </c>
      <c r="K490">
        <v>1649</v>
      </c>
      <c r="L490" s="14">
        <v>45932</v>
      </c>
      <c r="M490" t="s">
        <v>196</v>
      </c>
      <c r="N490" t="s">
        <v>95</v>
      </c>
    </row>
    <row r="491" spans="1:14">
      <c r="A491" t="s">
        <v>189</v>
      </c>
      <c r="B491" t="s">
        <v>38</v>
      </c>
      <c r="C491" t="s">
        <v>281</v>
      </c>
      <c r="D491" t="s">
        <v>283</v>
      </c>
      <c r="E491" t="s">
        <v>69</v>
      </c>
      <c r="F491" t="s">
        <v>88</v>
      </c>
      <c r="G491" t="s">
        <v>81</v>
      </c>
      <c r="H491" t="s">
        <v>93</v>
      </c>
      <c r="I491" s="13">
        <v>45923</v>
      </c>
      <c r="J491">
        <v>1</v>
      </c>
      <c r="K491">
        <v>833</v>
      </c>
      <c r="L491" s="14">
        <v>45932</v>
      </c>
      <c r="M491" t="s">
        <v>196</v>
      </c>
      <c r="N491"/>
    </row>
    <row r="492" spans="1:14">
      <c r="A492" t="s">
        <v>193</v>
      </c>
      <c r="B492" t="s">
        <v>38</v>
      </c>
      <c r="C492" t="s">
        <v>281</v>
      </c>
      <c r="D492" t="s">
        <v>284</v>
      </c>
      <c r="E492" t="s">
        <v>69</v>
      </c>
      <c r="F492" t="s">
        <v>184</v>
      </c>
      <c r="G492" t="s">
        <v>184</v>
      </c>
      <c r="H492" t="s">
        <v>93</v>
      </c>
      <c r="I492" s="13">
        <v>45939</v>
      </c>
      <c r="J492">
        <v>1</v>
      </c>
      <c r="K492">
        <v>1488</v>
      </c>
      <c r="L492" s="14">
        <v>45932</v>
      </c>
      <c r="M492" t="s">
        <v>196</v>
      </c>
      <c r="N492" t="s">
        <v>95</v>
      </c>
    </row>
    <row r="493" spans="1:14">
      <c r="A493" t="s">
        <v>193</v>
      </c>
      <c r="B493" t="s">
        <v>38</v>
      </c>
      <c r="C493" t="s">
        <v>281</v>
      </c>
      <c r="D493" t="s">
        <v>283</v>
      </c>
      <c r="E493" t="s">
        <v>69</v>
      </c>
      <c r="F493" t="s">
        <v>187</v>
      </c>
      <c r="G493" t="s">
        <v>90</v>
      </c>
      <c r="H493" t="s">
        <v>93</v>
      </c>
      <c r="I493" s="13">
        <v>45939</v>
      </c>
      <c r="J493">
        <v>1</v>
      </c>
      <c r="K493">
        <v>858</v>
      </c>
      <c r="L493" s="14">
        <v>45932</v>
      </c>
      <c r="M493" t="s">
        <v>196</v>
      </c>
      <c r="N493" t="s">
        <v>95</v>
      </c>
    </row>
    <row r="494" spans="1:14">
      <c r="A494" t="s">
        <v>193</v>
      </c>
      <c r="B494" t="s">
        <v>38</v>
      </c>
      <c r="C494" t="s">
        <v>281</v>
      </c>
      <c r="D494" t="s">
        <v>285</v>
      </c>
      <c r="E494" t="s">
        <v>69</v>
      </c>
      <c r="F494" t="s">
        <v>184</v>
      </c>
      <c r="G494" t="s">
        <v>184</v>
      </c>
      <c r="H494" t="s">
        <v>92</v>
      </c>
      <c r="I494" s="13">
        <v>45939</v>
      </c>
      <c r="J494">
        <v>1</v>
      </c>
      <c r="K494">
        <v>2240</v>
      </c>
      <c r="L494" s="14">
        <v>45932</v>
      </c>
      <c r="M494" t="s">
        <v>196</v>
      </c>
      <c r="N494" t="s">
        <v>95</v>
      </c>
    </row>
    <row r="495" spans="1:14">
      <c r="A495" t="s">
        <v>190</v>
      </c>
      <c r="B495" t="s">
        <v>38</v>
      </c>
      <c r="C495" t="s">
        <v>281</v>
      </c>
      <c r="D495" t="s">
        <v>285</v>
      </c>
      <c r="E495" t="s">
        <v>69</v>
      </c>
      <c r="F495" t="s">
        <v>184</v>
      </c>
      <c r="G495" t="s">
        <v>184</v>
      </c>
      <c r="H495" t="s">
        <v>92</v>
      </c>
      <c r="I495" s="13">
        <v>45939</v>
      </c>
      <c r="J495">
        <v>1</v>
      </c>
      <c r="K495">
        <v>2179</v>
      </c>
      <c r="L495" s="14">
        <v>45932</v>
      </c>
      <c r="M495" t="s">
        <v>196</v>
      </c>
      <c r="N495" t="s">
        <v>95</v>
      </c>
    </row>
    <row r="496" spans="1:14">
      <c r="A496" t="s">
        <v>189</v>
      </c>
      <c r="B496" t="s">
        <v>38</v>
      </c>
      <c r="C496" t="s">
        <v>281</v>
      </c>
      <c r="D496" t="s">
        <v>283</v>
      </c>
      <c r="E496" t="s">
        <v>69</v>
      </c>
      <c r="F496" t="s">
        <v>187</v>
      </c>
      <c r="G496" t="s">
        <v>83</v>
      </c>
      <c r="H496" t="s">
        <v>92</v>
      </c>
      <c r="I496" s="13">
        <v>45923</v>
      </c>
      <c r="J496">
        <v>1</v>
      </c>
      <c r="K496">
        <v>1464</v>
      </c>
      <c r="L496" s="14">
        <v>45932</v>
      </c>
      <c r="M496" t="s">
        <v>196</v>
      </c>
      <c r="N496" t="s">
        <v>95</v>
      </c>
    </row>
    <row r="497" spans="1:14">
      <c r="A497" t="s">
        <v>192</v>
      </c>
      <c r="B497" t="s">
        <v>38</v>
      </c>
      <c r="C497" t="s">
        <v>281</v>
      </c>
      <c r="D497" t="s">
        <v>283</v>
      </c>
      <c r="E497" t="s">
        <v>69</v>
      </c>
      <c r="F497" t="s">
        <v>187</v>
      </c>
      <c r="G497" t="s">
        <v>83</v>
      </c>
      <c r="H497" t="s">
        <v>92</v>
      </c>
      <c r="I497" s="13">
        <v>45923</v>
      </c>
      <c r="J497">
        <v>1</v>
      </c>
      <c r="K497">
        <v>1680</v>
      </c>
      <c r="L497" s="14">
        <v>45932</v>
      </c>
      <c r="M497" t="s">
        <v>196</v>
      </c>
      <c r="N497"/>
    </row>
    <row r="498" spans="1:14">
      <c r="A498" t="s">
        <v>189</v>
      </c>
      <c r="B498" t="s">
        <v>38</v>
      </c>
      <c r="C498" t="s">
        <v>281</v>
      </c>
      <c r="D498" t="s">
        <v>141</v>
      </c>
      <c r="E498" t="s">
        <v>69</v>
      </c>
      <c r="F498" t="s">
        <v>187</v>
      </c>
      <c r="G498" t="s">
        <v>83</v>
      </c>
      <c r="H498" t="s">
        <v>92</v>
      </c>
      <c r="I498" s="13">
        <v>45923</v>
      </c>
      <c r="J498">
        <v>1</v>
      </c>
      <c r="K498">
        <v>2056</v>
      </c>
      <c r="L498" s="14">
        <v>45932</v>
      </c>
      <c r="M498" t="s">
        <v>196</v>
      </c>
      <c r="N498"/>
    </row>
    <row r="499" spans="1:14">
      <c r="A499" t="s">
        <v>23</v>
      </c>
      <c r="B499" t="s">
        <v>38</v>
      </c>
      <c r="C499" t="s">
        <v>281</v>
      </c>
      <c r="D499" t="s">
        <v>141</v>
      </c>
      <c r="E499" t="s">
        <v>69</v>
      </c>
      <c r="F499" t="s">
        <v>187</v>
      </c>
      <c r="G499" t="s">
        <v>228</v>
      </c>
      <c r="H499" t="s">
        <v>92</v>
      </c>
      <c r="I499" s="13">
        <v>45923</v>
      </c>
      <c r="J499">
        <v>1</v>
      </c>
      <c r="K499">
        <v>1780</v>
      </c>
      <c r="L499" s="14">
        <v>45932</v>
      </c>
      <c r="M499" t="s">
        <v>196</v>
      </c>
      <c r="N499"/>
    </row>
    <row r="500" spans="1:14">
      <c r="A500" t="s">
        <v>193</v>
      </c>
      <c r="B500" t="s">
        <v>38</v>
      </c>
      <c r="C500" t="s">
        <v>281</v>
      </c>
      <c r="D500" t="s">
        <v>141</v>
      </c>
      <c r="E500" t="s">
        <v>69</v>
      </c>
      <c r="F500" t="s">
        <v>187</v>
      </c>
      <c r="G500" t="s">
        <v>228</v>
      </c>
      <c r="H500" t="s">
        <v>92</v>
      </c>
      <c r="I500" s="13">
        <v>45923</v>
      </c>
      <c r="J500">
        <v>1</v>
      </c>
      <c r="K500">
        <v>1488</v>
      </c>
      <c r="L500" s="14">
        <v>45932</v>
      </c>
      <c r="M500" t="s">
        <v>196</v>
      </c>
      <c r="N500" t="s">
        <v>95</v>
      </c>
    </row>
    <row r="501" spans="1:14">
      <c r="A501" t="s">
        <v>190</v>
      </c>
      <c r="B501" t="s">
        <v>38</v>
      </c>
      <c r="C501" t="s">
        <v>281</v>
      </c>
      <c r="D501" t="s">
        <v>283</v>
      </c>
      <c r="E501" t="s">
        <v>69</v>
      </c>
      <c r="F501" t="s">
        <v>184</v>
      </c>
      <c r="G501"/>
      <c r="H501" t="s">
        <v>92</v>
      </c>
      <c r="I501" s="13">
        <v>45939</v>
      </c>
      <c r="J501">
        <v>1</v>
      </c>
      <c r="K501">
        <v>1110</v>
      </c>
      <c r="L501" s="14">
        <v>45932</v>
      </c>
      <c r="M501" t="s">
        <v>196</v>
      </c>
      <c r="N501" t="s">
        <v>95</v>
      </c>
    </row>
    <row r="502" spans="1:14">
      <c r="A502" t="s">
        <v>192</v>
      </c>
      <c r="B502" t="s">
        <v>38</v>
      </c>
      <c r="C502" t="s">
        <v>138</v>
      </c>
      <c r="D502" t="s">
        <v>287</v>
      </c>
      <c r="E502" t="s">
        <v>71</v>
      </c>
      <c r="F502" t="s">
        <v>88</v>
      </c>
      <c r="G502" t="s">
        <v>81</v>
      </c>
      <c r="H502" t="s">
        <v>93</v>
      </c>
      <c r="I502" s="13">
        <v>45874</v>
      </c>
      <c r="J502">
        <v>1</v>
      </c>
      <c r="K502">
        <v>374</v>
      </c>
      <c r="L502" s="14">
        <v>45932</v>
      </c>
      <c r="M502" t="s">
        <v>196</v>
      </c>
      <c r="N502" t="s">
        <v>95</v>
      </c>
    </row>
    <row r="503" spans="1:14">
      <c r="A503" t="s">
        <v>22</v>
      </c>
      <c r="B503" t="s">
        <v>38</v>
      </c>
      <c r="C503" t="s">
        <v>138</v>
      </c>
      <c r="D503" t="s">
        <v>287</v>
      </c>
      <c r="E503" t="s">
        <v>69</v>
      </c>
      <c r="F503" t="s">
        <v>187</v>
      </c>
      <c r="G503" t="s">
        <v>90</v>
      </c>
      <c r="H503" t="s">
        <v>93</v>
      </c>
      <c r="I503" s="13">
        <v>45923</v>
      </c>
      <c r="J503">
        <v>1</v>
      </c>
      <c r="K503">
        <v>486</v>
      </c>
      <c r="L503" s="14">
        <v>45932</v>
      </c>
      <c r="M503" t="s">
        <v>196</v>
      </c>
      <c r="N503" t="s">
        <v>95</v>
      </c>
    </row>
    <row r="504" spans="1:14">
      <c r="A504" t="s">
        <v>192</v>
      </c>
      <c r="B504" t="s">
        <v>38</v>
      </c>
      <c r="C504" t="s">
        <v>138</v>
      </c>
      <c r="D504" t="s">
        <v>287</v>
      </c>
      <c r="E504" t="s">
        <v>69</v>
      </c>
      <c r="F504" t="s">
        <v>187</v>
      </c>
      <c r="G504" t="s">
        <v>90</v>
      </c>
      <c r="H504" t="s">
        <v>93</v>
      </c>
      <c r="I504" s="13">
        <v>45923</v>
      </c>
      <c r="J504">
        <v>1</v>
      </c>
      <c r="K504">
        <v>459</v>
      </c>
      <c r="L504" s="14">
        <v>45932</v>
      </c>
      <c r="M504" t="s">
        <v>196</v>
      </c>
      <c r="N504" t="s">
        <v>95</v>
      </c>
    </row>
    <row r="505" spans="1:14">
      <c r="A505" t="s">
        <v>22</v>
      </c>
      <c r="B505" t="s">
        <v>38</v>
      </c>
      <c r="C505" t="s">
        <v>138</v>
      </c>
      <c r="D505" t="s">
        <v>287</v>
      </c>
      <c r="E505" t="s">
        <v>69</v>
      </c>
      <c r="F505" t="s">
        <v>184</v>
      </c>
      <c r="G505"/>
      <c r="H505" t="s">
        <v>93</v>
      </c>
      <c r="I505" s="13">
        <v>45939</v>
      </c>
      <c r="J505">
        <v>1</v>
      </c>
      <c r="K505">
        <v>522</v>
      </c>
      <c r="L505" s="14">
        <v>45932</v>
      </c>
      <c r="M505" t="s">
        <v>196</v>
      </c>
      <c r="N505" t="s">
        <v>95</v>
      </c>
    </row>
    <row r="506" spans="1:14">
      <c r="A506" t="s">
        <v>189</v>
      </c>
      <c r="B506" t="s">
        <v>38</v>
      </c>
      <c r="C506" t="s">
        <v>138</v>
      </c>
      <c r="D506" t="s">
        <v>287</v>
      </c>
      <c r="E506" t="s">
        <v>69</v>
      </c>
      <c r="F506" t="s">
        <v>184</v>
      </c>
      <c r="G506"/>
      <c r="H506" t="s">
        <v>93</v>
      </c>
      <c r="I506" s="13">
        <v>45939</v>
      </c>
      <c r="J506">
        <v>1</v>
      </c>
      <c r="K506">
        <v>481</v>
      </c>
      <c r="L506" s="14">
        <v>45932</v>
      </c>
      <c r="M506" t="s">
        <v>196</v>
      </c>
      <c r="N506"/>
    </row>
    <row r="507" spans="1:14">
      <c r="A507" t="s">
        <v>23</v>
      </c>
      <c r="B507" t="s">
        <v>38</v>
      </c>
      <c r="C507" t="s">
        <v>138</v>
      </c>
      <c r="D507" t="s">
        <v>295</v>
      </c>
      <c r="E507" t="s">
        <v>69</v>
      </c>
      <c r="F507" t="s">
        <v>187</v>
      </c>
      <c r="G507" t="s">
        <v>90</v>
      </c>
      <c r="H507" t="s">
        <v>92</v>
      </c>
      <c r="I507" s="13">
        <v>45923</v>
      </c>
      <c r="J507">
        <v>1</v>
      </c>
      <c r="K507">
        <v>459</v>
      </c>
      <c r="L507" s="14">
        <v>45932</v>
      </c>
      <c r="M507" t="s">
        <v>196</v>
      </c>
      <c r="N507" t="s">
        <v>95</v>
      </c>
    </row>
    <row r="508" spans="1:14">
      <c r="A508" t="s">
        <v>23</v>
      </c>
      <c r="B508" t="s">
        <v>38</v>
      </c>
      <c r="C508" t="s">
        <v>138</v>
      </c>
      <c r="D508" t="s">
        <v>142</v>
      </c>
      <c r="E508" t="s">
        <v>69</v>
      </c>
      <c r="F508" t="s">
        <v>184</v>
      </c>
      <c r="G508"/>
      <c r="H508" t="s">
        <v>92</v>
      </c>
      <c r="I508" s="13">
        <v>45939</v>
      </c>
      <c r="J508">
        <v>1</v>
      </c>
      <c r="K508">
        <v>459</v>
      </c>
      <c r="L508" s="14">
        <v>45932</v>
      </c>
      <c r="M508" t="s">
        <v>196</v>
      </c>
      <c r="N508" t="s">
        <v>95</v>
      </c>
    </row>
    <row r="509" spans="1:14">
      <c r="A509" t="s">
        <v>23</v>
      </c>
      <c r="B509" t="s">
        <v>38</v>
      </c>
      <c r="C509" t="s">
        <v>138</v>
      </c>
      <c r="D509" t="s">
        <v>142</v>
      </c>
      <c r="E509" t="s">
        <v>69</v>
      </c>
      <c r="F509" t="s">
        <v>184</v>
      </c>
      <c r="G509"/>
      <c r="H509" t="s">
        <v>92</v>
      </c>
      <c r="I509" s="13">
        <v>45939</v>
      </c>
      <c r="J509">
        <v>1</v>
      </c>
      <c r="K509">
        <v>459</v>
      </c>
      <c r="L509" s="14">
        <v>45932</v>
      </c>
      <c r="M509" t="s">
        <v>196</v>
      </c>
      <c r="N509" t="s">
        <v>95</v>
      </c>
    </row>
    <row r="510" spans="1:14">
      <c r="A510" t="s">
        <v>189</v>
      </c>
      <c r="B510" t="s">
        <v>38</v>
      </c>
      <c r="C510" t="s">
        <v>138</v>
      </c>
      <c r="D510" t="s">
        <v>286</v>
      </c>
      <c r="E510" t="s">
        <v>69</v>
      </c>
      <c r="F510" t="s">
        <v>88</v>
      </c>
      <c r="G510" t="s">
        <v>81</v>
      </c>
      <c r="H510" t="s">
        <v>93</v>
      </c>
      <c r="I510" s="13">
        <v>45923</v>
      </c>
      <c r="J510">
        <v>1</v>
      </c>
      <c r="K510">
        <v>493</v>
      </c>
      <c r="L510" s="14">
        <v>45932</v>
      </c>
      <c r="M510" t="s">
        <v>196</v>
      </c>
      <c r="N510"/>
    </row>
    <row r="511" spans="1:14">
      <c r="A511" t="s">
        <v>23</v>
      </c>
      <c r="B511" t="s">
        <v>38</v>
      </c>
      <c r="C511" t="s">
        <v>138</v>
      </c>
      <c r="D511" t="s">
        <v>286</v>
      </c>
      <c r="E511" t="s">
        <v>69</v>
      </c>
      <c r="F511" t="s">
        <v>88</v>
      </c>
      <c r="G511" t="s">
        <v>81</v>
      </c>
      <c r="H511" t="s">
        <v>93</v>
      </c>
      <c r="I511" s="13">
        <v>45923</v>
      </c>
      <c r="J511">
        <v>1</v>
      </c>
      <c r="K511">
        <v>510</v>
      </c>
      <c r="L511" s="14">
        <v>45932</v>
      </c>
      <c r="M511" t="s">
        <v>196</v>
      </c>
      <c r="N511"/>
    </row>
    <row r="512" spans="1:14">
      <c r="A512" t="s">
        <v>23</v>
      </c>
      <c r="B512" t="s">
        <v>38</v>
      </c>
      <c r="C512" t="s">
        <v>138</v>
      </c>
      <c r="D512" t="s">
        <v>286</v>
      </c>
      <c r="E512" t="s">
        <v>69</v>
      </c>
      <c r="F512" t="s">
        <v>88</v>
      </c>
      <c r="G512" t="s">
        <v>81</v>
      </c>
      <c r="H512" t="s">
        <v>93</v>
      </c>
      <c r="I512" s="13">
        <v>45923</v>
      </c>
      <c r="J512">
        <v>1</v>
      </c>
      <c r="K512">
        <v>493</v>
      </c>
      <c r="L512" s="14">
        <v>45932</v>
      </c>
      <c r="M512" t="s">
        <v>196</v>
      </c>
      <c r="N512"/>
    </row>
    <row r="513" spans="1:14">
      <c r="A513" t="s">
        <v>190</v>
      </c>
      <c r="B513" t="s">
        <v>38</v>
      </c>
      <c r="C513" t="s">
        <v>138</v>
      </c>
      <c r="D513" t="s">
        <v>288</v>
      </c>
      <c r="E513" t="s">
        <v>69</v>
      </c>
      <c r="F513" t="s">
        <v>184</v>
      </c>
      <c r="G513" t="s">
        <v>184</v>
      </c>
      <c r="H513" t="s">
        <v>93</v>
      </c>
      <c r="I513" s="13">
        <v>45939</v>
      </c>
      <c r="J513">
        <v>1</v>
      </c>
      <c r="K513">
        <v>812</v>
      </c>
      <c r="L513" s="14">
        <v>45932</v>
      </c>
      <c r="M513" t="s">
        <v>196</v>
      </c>
      <c r="N513" t="s">
        <v>95</v>
      </c>
    </row>
    <row r="514" spans="1:14">
      <c r="A514" t="s">
        <v>193</v>
      </c>
      <c r="B514" t="s">
        <v>38</v>
      </c>
      <c r="C514" t="s">
        <v>138</v>
      </c>
      <c r="D514" t="s">
        <v>288</v>
      </c>
      <c r="E514" t="s">
        <v>69</v>
      </c>
      <c r="F514" t="s">
        <v>184</v>
      </c>
      <c r="G514" t="s">
        <v>184</v>
      </c>
      <c r="H514" t="s">
        <v>93</v>
      </c>
      <c r="I514" s="13">
        <v>45939</v>
      </c>
      <c r="J514">
        <v>1</v>
      </c>
      <c r="K514">
        <v>779</v>
      </c>
      <c r="L514" s="14">
        <v>45932</v>
      </c>
      <c r="M514" t="s">
        <v>196</v>
      </c>
      <c r="N514" t="s">
        <v>95</v>
      </c>
    </row>
    <row r="515" spans="1:14">
      <c r="A515" t="s">
        <v>193</v>
      </c>
      <c r="B515" t="s">
        <v>38</v>
      </c>
      <c r="C515" t="s">
        <v>138</v>
      </c>
      <c r="D515" t="s">
        <v>288</v>
      </c>
      <c r="E515" t="s">
        <v>69</v>
      </c>
      <c r="F515" t="s">
        <v>184</v>
      </c>
      <c r="G515" t="s">
        <v>184</v>
      </c>
      <c r="H515" t="s">
        <v>93</v>
      </c>
      <c r="I515" s="13">
        <v>45939</v>
      </c>
      <c r="J515">
        <v>2</v>
      </c>
      <c r="K515">
        <v>1558</v>
      </c>
      <c r="L515" s="14">
        <v>45932</v>
      </c>
      <c r="M515" t="s">
        <v>196</v>
      </c>
      <c r="N515" t="s">
        <v>95</v>
      </c>
    </row>
    <row r="516" spans="1:14">
      <c r="A516" t="s">
        <v>189</v>
      </c>
      <c r="B516" t="s">
        <v>38</v>
      </c>
      <c r="C516" t="s">
        <v>138</v>
      </c>
      <c r="D516" t="s">
        <v>288</v>
      </c>
      <c r="E516" t="s">
        <v>69</v>
      </c>
      <c r="F516" t="s">
        <v>184</v>
      </c>
      <c r="G516" t="s">
        <v>184</v>
      </c>
      <c r="H516" t="s">
        <v>93</v>
      </c>
      <c r="I516" s="13">
        <v>45939</v>
      </c>
      <c r="J516">
        <v>1</v>
      </c>
      <c r="K516">
        <v>833</v>
      </c>
      <c r="L516" s="14">
        <v>45932</v>
      </c>
      <c r="M516" t="s">
        <v>196</v>
      </c>
      <c r="N516"/>
    </row>
    <row r="517" spans="1:14">
      <c r="A517" t="s">
        <v>193</v>
      </c>
      <c r="B517" t="s">
        <v>38</v>
      </c>
      <c r="C517" t="s">
        <v>138</v>
      </c>
      <c r="D517" t="s">
        <v>175</v>
      </c>
      <c r="E517" t="s">
        <v>69</v>
      </c>
      <c r="F517" t="s">
        <v>184</v>
      </c>
      <c r="G517" t="s">
        <v>184</v>
      </c>
      <c r="H517" t="s">
        <v>93</v>
      </c>
      <c r="I517" s="13">
        <v>45939</v>
      </c>
      <c r="J517">
        <v>1</v>
      </c>
      <c r="K517">
        <v>1321</v>
      </c>
      <c r="L517" s="14">
        <v>45932</v>
      </c>
      <c r="M517" t="s">
        <v>196</v>
      </c>
      <c r="N517" t="s">
        <v>95</v>
      </c>
    </row>
    <row r="518" spans="1:14">
      <c r="A518" t="s">
        <v>193</v>
      </c>
      <c r="B518" t="s">
        <v>38</v>
      </c>
      <c r="C518" t="s">
        <v>138</v>
      </c>
      <c r="D518" t="s">
        <v>175</v>
      </c>
      <c r="E518" t="s">
        <v>69</v>
      </c>
      <c r="F518" t="s">
        <v>184</v>
      </c>
      <c r="G518" t="s">
        <v>184</v>
      </c>
      <c r="H518" t="s">
        <v>93</v>
      </c>
      <c r="I518" s="13">
        <v>45939</v>
      </c>
      <c r="J518">
        <v>1</v>
      </c>
      <c r="K518">
        <v>1343</v>
      </c>
      <c r="L518" s="14">
        <v>45932</v>
      </c>
      <c r="M518" t="s">
        <v>196</v>
      </c>
      <c r="N518" t="s">
        <v>95</v>
      </c>
    </row>
    <row r="519" spans="1:14">
      <c r="A519" t="s">
        <v>189</v>
      </c>
      <c r="B519" t="s">
        <v>38</v>
      </c>
      <c r="C519" t="s">
        <v>138</v>
      </c>
      <c r="D519" t="s">
        <v>142</v>
      </c>
      <c r="E519" t="s">
        <v>69</v>
      </c>
      <c r="F519" t="s">
        <v>184</v>
      </c>
      <c r="G519" t="s">
        <v>184</v>
      </c>
      <c r="H519" t="s">
        <v>92</v>
      </c>
      <c r="I519" s="13">
        <v>45939</v>
      </c>
      <c r="J519">
        <v>1</v>
      </c>
      <c r="K519">
        <v>854</v>
      </c>
      <c r="L519" s="14">
        <v>45932</v>
      </c>
      <c r="M519" t="s">
        <v>196</v>
      </c>
      <c r="N519" t="s">
        <v>95</v>
      </c>
    </row>
    <row r="520" spans="1:14">
      <c r="A520" t="s">
        <v>193</v>
      </c>
      <c r="B520" t="s">
        <v>38</v>
      </c>
      <c r="C520" t="s">
        <v>138</v>
      </c>
      <c r="D520" t="s">
        <v>142</v>
      </c>
      <c r="E520" t="s">
        <v>69</v>
      </c>
      <c r="F520" t="s">
        <v>184</v>
      </c>
      <c r="G520" t="s">
        <v>184</v>
      </c>
      <c r="H520" t="s">
        <v>92</v>
      </c>
      <c r="I520" s="13">
        <v>45939</v>
      </c>
      <c r="J520">
        <v>1</v>
      </c>
      <c r="K520">
        <v>833</v>
      </c>
      <c r="L520" s="14">
        <v>45932</v>
      </c>
      <c r="M520" t="s">
        <v>196</v>
      </c>
      <c r="N520" t="s">
        <v>95</v>
      </c>
    </row>
    <row r="521" spans="1:14">
      <c r="A521" t="s">
        <v>191</v>
      </c>
      <c r="B521" t="s">
        <v>38</v>
      </c>
      <c r="C521" t="s">
        <v>138</v>
      </c>
      <c r="D521" t="s">
        <v>175</v>
      </c>
      <c r="E521" t="s">
        <v>69</v>
      </c>
      <c r="F521" t="s">
        <v>184</v>
      </c>
      <c r="G521" t="s">
        <v>184</v>
      </c>
      <c r="H521" t="s">
        <v>92</v>
      </c>
      <c r="I521" s="13">
        <v>45939</v>
      </c>
      <c r="J521">
        <v>1</v>
      </c>
      <c r="K521">
        <v>1580</v>
      </c>
      <c r="L521" s="14">
        <v>45932</v>
      </c>
      <c r="M521" t="s">
        <v>196</v>
      </c>
      <c r="N521"/>
    </row>
    <row r="522" spans="1:14">
      <c r="A522" t="s">
        <v>189</v>
      </c>
      <c r="B522" t="s">
        <v>38</v>
      </c>
      <c r="C522" t="s">
        <v>138</v>
      </c>
      <c r="D522" t="s">
        <v>289</v>
      </c>
      <c r="E522" t="s">
        <v>69</v>
      </c>
      <c r="F522" t="s">
        <v>187</v>
      </c>
      <c r="G522" t="s">
        <v>228</v>
      </c>
      <c r="H522" t="s">
        <v>92</v>
      </c>
      <c r="I522" s="13">
        <v>45923</v>
      </c>
      <c r="J522">
        <v>1</v>
      </c>
      <c r="K522">
        <v>505</v>
      </c>
      <c r="L522" s="14">
        <v>45932</v>
      </c>
      <c r="M522" t="s">
        <v>196</v>
      </c>
      <c r="N522" t="s">
        <v>95</v>
      </c>
    </row>
    <row r="523" spans="1:14">
      <c r="A523" t="s">
        <v>193</v>
      </c>
      <c r="B523" t="s">
        <v>38</v>
      </c>
      <c r="C523" t="s">
        <v>138</v>
      </c>
      <c r="D523" t="s">
        <v>295</v>
      </c>
      <c r="E523" t="s">
        <v>69</v>
      </c>
      <c r="F523" t="s">
        <v>187</v>
      </c>
      <c r="G523" t="s">
        <v>83</v>
      </c>
      <c r="H523" t="s">
        <v>92</v>
      </c>
      <c r="I523" s="13">
        <v>45923</v>
      </c>
      <c r="J523">
        <v>1</v>
      </c>
      <c r="K523">
        <v>833</v>
      </c>
      <c r="L523" s="14">
        <v>45932</v>
      </c>
      <c r="M523" t="s">
        <v>196</v>
      </c>
      <c r="N523"/>
    </row>
    <row r="524" spans="1:14">
      <c r="A524" t="s">
        <v>191</v>
      </c>
      <c r="B524" t="s">
        <v>38</v>
      </c>
      <c r="C524" t="s">
        <v>140</v>
      </c>
      <c r="D524" t="s">
        <v>149</v>
      </c>
      <c r="E524" t="s">
        <v>71</v>
      </c>
      <c r="F524" t="s">
        <v>88</v>
      </c>
      <c r="G524" t="s">
        <v>81</v>
      </c>
      <c r="H524" t="s">
        <v>92</v>
      </c>
      <c r="I524" s="13">
        <v>45874</v>
      </c>
      <c r="J524">
        <v>1</v>
      </c>
      <c r="K524">
        <v>601</v>
      </c>
      <c r="L524" s="14">
        <v>45932</v>
      </c>
      <c r="M524" t="s">
        <v>196</v>
      </c>
      <c r="N524" t="s">
        <v>95</v>
      </c>
    </row>
    <row r="525" spans="1:14">
      <c r="A525" t="s">
        <v>189</v>
      </c>
      <c r="B525" t="s">
        <v>38</v>
      </c>
      <c r="C525" t="s">
        <v>140</v>
      </c>
      <c r="D525" t="s">
        <v>149</v>
      </c>
      <c r="E525" t="s">
        <v>71</v>
      </c>
      <c r="F525" t="s">
        <v>88</v>
      </c>
      <c r="G525" t="s">
        <v>81</v>
      </c>
      <c r="H525" t="s">
        <v>92</v>
      </c>
      <c r="I525" s="13">
        <v>45874</v>
      </c>
      <c r="J525">
        <v>1</v>
      </c>
      <c r="K525">
        <v>645</v>
      </c>
      <c r="L525" s="14">
        <v>45932</v>
      </c>
      <c r="M525" t="s">
        <v>196</v>
      </c>
      <c r="N525" t="s">
        <v>95</v>
      </c>
    </row>
    <row r="526" spans="1:14">
      <c r="A526" t="s">
        <v>193</v>
      </c>
      <c r="B526" t="s">
        <v>38</v>
      </c>
      <c r="C526" t="s">
        <v>137</v>
      </c>
      <c r="D526" t="s">
        <v>147</v>
      </c>
      <c r="E526" t="s">
        <v>69</v>
      </c>
      <c r="F526" t="s">
        <v>184</v>
      </c>
      <c r="G526"/>
      <c r="H526" t="s">
        <v>93</v>
      </c>
      <c r="I526" s="13">
        <v>45939</v>
      </c>
      <c r="J526">
        <v>1</v>
      </c>
      <c r="K526">
        <v>509</v>
      </c>
      <c r="L526" s="14">
        <v>45932</v>
      </c>
      <c r="M526" t="s">
        <v>196</v>
      </c>
      <c r="N526" t="s">
        <v>95</v>
      </c>
    </row>
    <row r="527" spans="1:14">
      <c r="A527" t="s">
        <v>23</v>
      </c>
      <c r="B527" t="s">
        <v>38</v>
      </c>
      <c r="C527" t="s">
        <v>137</v>
      </c>
      <c r="D527" t="s">
        <v>147</v>
      </c>
      <c r="E527" t="s">
        <v>69</v>
      </c>
      <c r="F527" t="s">
        <v>187</v>
      </c>
      <c r="G527" t="s">
        <v>90</v>
      </c>
      <c r="H527" t="s">
        <v>92</v>
      </c>
      <c r="I527" s="13">
        <v>45923</v>
      </c>
      <c r="J527">
        <v>1</v>
      </c>
      <c r="K527">
        <v>493</v>
      </c>
      <c r="L527" s="14">
        <v>45932</v>
      </c>
      <c r="M527" t="s">
        <v>196</v>
      </c>
      <c r="N527" t="s">
        <v>95</v>
      </c>
    </row>
    <row r="528" spans="1:14">
      <c r="A528" t="s">
        <v>23</v>
      </c>
      <c r="B528" t="s">
        <v>38</v>
      </c>
      <c r="C528" t="s">
        <v>137</v>
      </c>
      <c r="D528" t="s">
        <v>147</v>
      </c>
      <c r="E528" t="s">
        <v>69</v>
      </c>
      <c r="F528" t="s">
        <v>184</v>
      </c>
      <c r="G528"/>
      <c r="H528" t="s">
        <v>92</v>
      </c>
      <c r="I528" s="13">
        <v>45939</v>
      </c>
      <c r="J528">
        <v>1</v>
      </c>
      <c r="K528">
        <v>493</v>
      </c>
      <c r="L528" s="14">
        <v>45932</v>
      </c>
      <c r="M528" t="s">
        <v>196</v>
      </c>
      <c r="N528" t="s">
        <v>95</v>
      </c>
    </row>
    <row r="529" spans="1:14">
      <c r="A529" t="s">
        <v>189</v>
      </c>
      <c r="B529" t="s">
        <v>38</v>
      </c>
      <c r="C529" t="s">
        <v>137</v>
      </c>
      <c r="D529" t="s">
        <v>147</v>
      </c>
      <c r="E529" t="s">
        <v>69</v>
      </c>
      <c r="F529" t="s">
        <v>184</v>
      </c>
      <c r="G529"/>
      <c r="H529" t="s">
        <v>92</v>
      </c>
      <c r="I529" s="13">
        <v>45939</v>
      </c>
      <c r="J529">
        <v>1</v>
      </c>
      <c r="K529">
        <v>505</v>
      </c>
      <c r="L529" s="14">
        <v>45932</v>
      </c>
      <c r="M529" t="s">
        <v>196</v>
      </c>
      <c r="N529" t="s">
        <v>95</v>
      </c>
    </row>
    <row r="530" spans="1:14">
      <c r="A530" t="s">
        <v>23</v>
      </c>
      <c r="B530" t="s">
        <v>38</v>
      </c>
      <c r="C530" t="s">
        <v>137</v>
      </c>
      <c r="D530" t="s">
        <v>147</v>
      </c>
      <c r="E530" t="s">
        <v>69</v>
      </c>
      <c r="F530" t="s">
        <v>184</v>
      </c>
      <c r="G530"/>
      <c r="H530" t="s">
        <v>92</v>
      </c>
      <c r="I530" s="13">
        <v>45939</v>
      </c>
      <c r="J530">
        <v>1</v>
      </c>
      <c r="K530">
        <v>544</v>
      </c>
      <c r="L530" s="14">
        <v>45932</v>
      </c>
      <c r="M530" t="s">
        <v>196</v>
      </c>
      <c r="N530" t="s">
        <v>95</v>
      </c>
    </row>
    <row r="531" spans="1:14">
      <c r="A531" t="s">
        <v>23</v>
      </c>
      <c r="B531" t="s">
        <v>38</v>
      </c>
      <c r="C531" t="s">
        <v>137</v>
      </c>
      <c r="D531" t="s">
        <v>147</v>
      </c>
      <c r="E531" t="s">
        <v>69</v>
      </c>
      <c r="F531" t="s">
        <v>88</v>
      </c>
      <c r="G531" t="s">
        <v>81</v>
      </c>
      <c r="H531" t="s">
        <v>93</v>
      </c>
      <c r="I531" s="13">
        <v>45923</v>
      </c>
      <c r="J531">
        <v>1</v>
      </c>
      <c r="K531">
        <v>564</v>
      </c>
      <c r="L531" s="14">
        <v>45932</v>
      </c>
      <c r="M531" t="s">
        <v>196</v>
      </c>
      <c r="N531"/>
    </row>
    <row r="532" spans="1:14">
      <c r="A532" t="s">
        <v>189</v>
      </c>
      <c r="B532" t="s">
        <v>38</v>
      </c>
      <c r="C532" t="s">
        <v>137</v>
      </c>
      <c r="D532" t="s">
        <v>147</v>
      </c>
      <c r="E532" t="s">
        <v>69</v>
      </c>
      <c r="F532" t="s">
        <v>187</v>
      </c>
      <c r="G532" t="s">
        <v>228</v>
      </c>
      <c r="H532" t="s">
        <v>93</v>
      </c>
      <c r="I532" s="13">
        <v>45923</v>
      </c>
      <c r="J532">
        <v>1</v>
      </c>
      <c r="K532">
        <v>578</v>
      </c>
      <c r="L532" s="14">
        <v>45932</v>
      </c>
      <c r="M532" t="s">
        <v>196</v>
      </c>
      <c r="N532"/>
    </row>
    <row r="533" spans="1:14">
      <c r="A533" t="s">
        <v>190</v>
      </c>
      <c r="B533" t="s">
        <v>38</v>
      </c>
      <c r="C533" t="s">
        <v>137</v>
      </c>
      <c r="D533" t="s">
        <v>147</v>
      </c>
      <c r="E533" t="s">
        <v>69</v>
      </c>
      <c r="F533" t="s">
        <v>187</v>
      </c>
      <c r="G533" t="s">
        <v>228</v>
      </c>
      <c r="H533" t="s">
        <v>93</v>
      </c>
      <c r="I533" s="13">
        <v>45923</v>
      </c>
      <c r="J533">
        <v>1</v>
      </c>
      <c r="K533">
        <v>680</v>
      </c>
      <c r="L533" s="14">
        <v>45932</v>
      </c>
      <c r="M533" t="s">
        <v>196</v>
      </c>
      <c r="N533"/>
    </row>
    <row r="534" spans="1:14">
      <c r="A534" t="s">
        <v>191</v>
      </c>
      <c r="B534" t="s">
        <v>38</v>
      </c>
      <c r="C534" t="s">
        <v>137</v>
      </c>
      <c r="D534" t="s">
        <v>147</v>
      </c>
      <c r="E534" t="s">
        <v>69</v>
      </c>
      <c r="F534" t="s">
        <v>187</v>
      </c>
      <c r="G534" t="s">
        <v>228</v>
      </c>
      <c r="H534" t="s">
        <v>93</v>
      </c>
      <c r="I534" s="13">
        <v>45923</v>
      </c>
      <c r="J534">
        <v>1</v>
      </c>
      <c r="K534">
        <v>680</v>
      </c>
      <c r="L534" s="14">
        <v>45932</v>
      </c>
      <c r="M534" t="s">
        <v>196</v>
      </c>
      <c r="N534"/>
    </row>
    <row r="535" spans="1:14">
      <c r="A535" t="s">
        <v>193</v>
      </c>
      <c r="B535" t="s">
        <v>38</v>
      </c>
      <c r="C535" t="s">
        <v>137</v>
      </c>
      <c r="D535" t="s">
        <v>296</v>
      </c>
      <c r="E535" t="s">
        <v>69</v>
      </c>
      <c r="F535" t="s">
        <v>184</v>
      </c>
      <c r="G535" t="s">
        <v>184</v>
      </c>
      <c r="H535" t="s">
        <v>92</v>
      </c>
      <c r="I535" s="13">
        <v>45939</v>
      </c>
      <c r="J535">
        <v>1</v>
      </c>
      <c r="K535">
        <v>819</v>
      </c>
      <c r="L535" s="14">
        <v>45932</v>
      </c>
      <c r="M535" t="s">
        <v>196</v>
      </c>
      <c r="N535" t="s">
        <v>95</v>
      </c>
    </row>
    <row r="536" spans="1:14">
      <c r="A536" t="s">
        <v>193</v>
      </c>
      <c r="B536" t="s">
        <v>38</v>
      </c>
      <c r="C536" t="s">
        <v>137</v>
      </c>
      <c r="D536" t="s">
        <v>296</v>
      </c>
      <c r="E536" t="s">
        <v>69</v>
      </c>
      <c r="F536" t="s">
        <v>184</v>
      </c>
      <c r="G536" t="s">
        <v>184</v>
      </c>
      <c r="H536" t="s">
        <v>92</v>
      </c>
      <c r="I536" s="13">
        <v>45939</v>
      </c>
      <c r="J536">
        <v>1</v>
      </c>
      <c r="K536">
        <v>833</v>
      </c>
      <c r="L536" s="14">
        <v>45932</v>
      </c>
      <c r="M536" t="s">
        <v>196</v>
      </c>
      <c r="N536" t="s">
        <v>95</v>
      </c>
    </row>
    <row r="537" spans="1:14">
      <c r="A537" t="s">
        <v>189</v>
      </c>
      <c r="B537" t="s">
        <v>38</v>
      </c>
      <c r="C537" t="s">
        <v>137</v>
      </c>
      <c r="D537" t="s">
        <v>147</v>
      </c>
      <c r="E537" t="s">
        <v>69</v>
      </c>
      <c r="F537" t="s">
        <v>184</v>
      </c>
      <c r="G537" t="s">
        <v>184</v>
      </c>
      <c r="H537" t="s">
        <v>92</v>
      </c>
      <c r="I537" s="13">
        <v>45939</v>
      </c>
      <c r="J537">
        <v>1</v>
      </c>
      <c r="K537">
        <v>854</v>
      </c>
      <c r="L537" s="14">
        <v>45932</v>
      </c>
      <c r="M537" t="s">
        <v>196</v>
      </c>
      <c r="N537" t="s">
        <v>95</v>
      </c>
    </row>
    <row r="538" spans="1:14">
      <c r="A538" t="s">
        <v>193</v>
      </c>
      <c r="B538" t="s">
        <v>38</v>
      </c>
      <c r="C538" t="s">
        <v>137</v>
      </c>
      <c r="D538" t="s">
        <v>147</v>
      </c>
      <c r="E538" t="s">
        <v>69</v>
      </c>
      <c r="F538" t="s">
        <v>187</v>
      </c>
      <c r="G538" t="s">
        <v>228</v>
      </c>
      <c r="H538" t="s">
        <v>92</v>
      </c>
      <c r="I538" s="13">
        <v>45923</v>
      </c>
      <c r="J538">
        <v>1</v>
      </c>
      <c r="K538">
        <v>408</v>
      </c>
      <c r="L538" s="14">
        <v>45932</v>
      </c>
      <c r="M538" t="s">
        <v>196</v>
      </c>
      <c r="N538"/>
    </row>
    <row r="539" spans="1:14">
      <c r="A539" t="s">
        <v>193</v>
      </c>
      <c r="B539" t="s">
        <v>38</v>
      </c>
      <c r="C539" t="s">
        <v>137</v>
      </c>
      <c r="D539" t="s">
        <v>147</v>
      </c>
      <c r="E539" t="s">
        <v>69</v>
      </c>
      <c r="F539" t="s">
        <v>187</v>
      </c>
      <c r="G539" t="s">
        <v>228</v>
      </c>
      <c r="H539" t="s">
        <v>92</v>
      </c>
      <c r="I539" s="13">
        <v>45923</v>
      </c>
      <c r="J539">
        <v>1</v>
      </c>
      <c r="K539">
        <v>640</v>
      </c>
      <c r="L539" s="14">
        <v>45932</v>
      </c>
      <c r="M539" t="s">
        <v>196</v>
      </c>
      <c r="N539"/>
    </row>
    <row r="540" spans="1:14">
      <c r="A540" t="s">
        <v>192</v>
      </c>
      <c r="B540" t="s">
        <v>17</v>
      </c>
      <c r="C540" t="s">
        <v>222</v>
      </c>
      <c r="D540" t="s">
        <v>223</v>
      </c>
      <c r="E540" t="s">
        <v>69</v>
      </c>
      <c r="F540" t="s">
        <v>76</v>
      </c>
      <c r="G540" t="s">
        <v>91</v>
      </c>
      <c r="H540" t="s">
        <v>93</v>
      </c>
      <c r="I540" s="13">
        <v>45904</v>
      </c>
      <c r="J540">
        <v>1</v>
      </c>
      <c r="K540">
        <v>1054</v>
      </c>
      <c r="L540" s="14">
        <v>45932</v>
      </c>
      <c r="M540" t="s">
        <v>195</v>
      </c>
      <c r="N540" t="s">
        <v>95</v>
      </c>
    </row>
    <row r="541" spans="1:14">
      <c r="A541" t="s">
        <v>192</v>
      </c>
      <c r="B541" t="s">
        <v>17</v>
      </c>
      <c r="C541" t="s">
        <v>222</v>
      </c>
      <c r="D541" t="s">
        <v>224</v>
      </c>
      <c r="E541" t="s">
        <v>71</v>
      </c>
      <c r="F541" t="s">
        <v>88</v>
      </c>
      <c r="G541" t="s">
        <v>81</v>
      </c>
      <c r="H541" t="s">
        <v>92</v>
      </c>
      <c r="I541" s="13">
        <v>45811</v>
      </c>
      <c r="J541">
        <v>1</v>
      </c>
      <c r="K541">
        <v>374</v>
      </c>
      <c r="L541" s="14">
        <v>45932</v>
      </c>
      <c r="M541" t="s">
        <v>196</v>
      </c>
      <c r="N541" t="s">
        <v>95</v>
      </c>
    </row>
    <row r="542" spans="1:14">
      <c r="A542" t="s">
        <v>192</v>
      </c>
      <c r="B542" t="s">
        <v>17</v>
      </c>
      <c r="C542" t="s">
        <v>222</v>
      </c>
      <c r="D542" t="s">
        <v>224</v>
      </c>
      <c r="E542" t="s">
        <v>71</v>
      </c>
      <c r="F542" t="s">
        <v>88</v>
      </c>
      <c r="G542" t="s">
        <v>81</v>
      </c>
      <c r="H542" t="s">
        <v>93</v>
      </c>
      <c r="I542" s="13">
        <v>45797</v>
      </c>
      <c r="J542">
        <v>1</v>
      </c>
      <c r="K542">
        <v>374</v>
      </c>
      <c r="L542" s="14">
        <v>45932</v>
      </c>
      <c r="M542" t="s">
        <v>196</v>
      </c>
      <c r="N542" t="s">
        <v>95</v>
      </c>
    </row>
    <row r="543" spans="1:14">
      <c r="A543" t="s">
        <v>23</v>
      </c>
      <c r="B543" t="s">
        <v>17</v>
      </c>
      <c r="C543" t="s">
        <v>225</v>
      </c>
      <c r="D543" t="s">
        <v>226</v>
      </c>
      <c r="E543" t="s">
        <v>69</v>
      </c>
      <c r="F543" t="s">
        <v>76</v>
      </c>
      <c r="G543" t="s">
        <v>81</v>
      </c>
      <c r="H543" t="s">
        <v>92</v>
      </c>
      <c r="I543" s="13">
        <v>45904</v>
      </c>
      <c r="J543">
        <v>1</v>
      </c>
      <c r="K543">
        <v>340</v>
      </c>
      <c r="L543" s="14">
        <v>45932</v>
      </c>
      <c r="M543" t="s">
        <v>195</v>
      </c>
      <c r="N543"/>
    </row>
    <row r="544" spans="1:14">
      <c r="A544" t="s">
        <v>193</v>
      </c>
      <c r="B544" t="s">
        <v>17</v>
      </c>
      <c r="C544" t="s">
        <v>41</v>
      </c>
      <c r="D544" t="s">
        <v>227</v>
      </c>
      <c r="E544" t="s">
        <v>72</v>
      </c>
      <c r="F544" t="s">
        <v>76</v>
      </c>
      <c r="G544" t="s">
        <v>91</v>
      </c>
      <c r="H544" t="s">
        <v>93</v>
      </c>
      <c r="I544" s="13">
        <v>45797</v>
      </c>
      <c r="J544">
        <v>1</v>
      </c>
      <c r="K544">
        <v>170</v>
      </c>
      <c r="L544" s="14">
        <v>45932</v>
      </c>
      <c r="M544" t="s">
        <v>195</v>
      </c>
      <c r="N544"/>
    </row>
    <row r="545" spans="1:14">
      <c r="A545" t="s">
        <v>192</v>
      </c>
      <c r="B545" t="s">
        <v>17</v>
      </c>
      <c r="C545" t="s">
        <v>112</v>
      </c>
      <c r="D545" t="s">
        <v>125</v>
      </c>
      <c r="E545" t="s">
        <v>71</v>
      </c>
      <c r="F545" t="s">
        <v>74</v>
      </c>
      <c r="G545" t="s">
        <v>82</v>
      </c>
      <c r="H545" t="s">
        <v>93</v>
      </c>
      <c r="I545" s="13">
        <v>45811</v>
      </c>
      <c r="J545">
        <v>2</v>
      </c>
      <c r="K545">
        <v>120</v>
      </c>
      <c r="L545" s="14">
        <v>45932</v>
      </c>
      <c r="M545" t="s">
        <v>195</v>
      </c>
      <c r="N545" t="s">
        <v>95</v>
      </c>
    </row>
    <row r="546" spans="1:14">
      <c r="A546" t="s">
        <v>192</v>
      </c>
      <c r="B546" t="s">
        <v>17</v>
      </c>
      <c r="C546" t="s">
        <v>112</v>
      </c>
      <c r="D546" t="s">
        <v>125</v>
      </c>
      <c r="E546" t="s">
        <v>71</v>
      </c>
      <c r="F546" t="s">
        <v>74</v>
      </c>
      <c r="G546" t="s">
        <v>82</v>
      </c>
      <c r="H546" t="s">
        <v>93</v>
      </c>
      <c r="I546" s="13">
        <v>45811</v>
      </c>
      <c r="J546">
        <v>2</v>
      </c>
      <c r="K546">
        <v>120</v>
      </c>
      <c r="L546" s="14">
        <v>45932</v>
      </c>
      <c r="M546" t="s">
        <v>195</v>
      </c>
      <c r="N546" t="s">
        <v>95</v>
      </c>
    </row>
    <row r="547" spans="1:14">
      <c r="A547" t="s">
        <v>265</v>
      </c>
      <c r="B547" t="s">
        <v>17</v>
      </c>
      <c r="C547" t="s">
        <v>112</v>
      </c>
      <c r="D547" t="s">
        <v>125</v>
      </c>
      <c r="E547" t="s">
        <v>71</v>
      </c>
      <c r="F547" t="s">
        <v>74</v>
      </c>
      <c r="G547" t="s">
        <v>82</v>
      </c>
      <c r="H547" t="s">
        <v>93</v>
      </c>
      <c r="I547" s="13">
        <v>45811</v>
      </c>
      <c r="J547">
        <v>1</v>
      </c>
      <c r="K547">
        <v>60</v>
      </c>
      <c r="L547" s="14">
        <v>45932</v>
      </c>
      <c r="M547" t="s">
        <v>195</v>
      </c>
      <c r="N547"/>
    </row>
    <row r="548" spans="1:14">
      <c r="A548" t="s">
        <v>192</v>
      </c>
      <c r="B548" t="s">
        <v>17</v>
      </c>
      <c r="C548" t="s">
        <v>112</v>
      </c>
      <c r="D548" t="s">
        <v>125</v>
      </c>
      <c r="E548" t="s">
        <v>69</v>
      </c>
      <c r="F548" t="s">
        <v>74</v>
      </c>
      <c r="G548" t="s">
        <v>82</v>
      </c>
      <c r="H548" t="s">
        <v>93</v>
      </c>
      <c r="I548" s="13">
        <v>45904</v>
      </c>
      <c r="J548">
        <v>2</v>
      </c>
      <c r="K548">
        <v>120</v>
      </c>
      <c r="L548" s="14">
        <v>45932</v>
      </c>
      <c r="M548" t="s">
        <v>195</v>
      </c>
      <c r="N548" t="s">
        <v>95</v>
      </c>
    </row>
    <row r="549" spans="1:14">
      <c r="A549" t="s">
        <v>265</v>
      </c>
      <c r="B549" t="s">
        <v>17</v>
      </c>
      <c r="C549" t="s">
        <v>112</v>
      </c>
      <c r="D549" t="s">
        <v>125</v>
      </c>
      <c r="E549" t="s">
        <v>69</v>
      </c>
      <c r="F549" t="s">
        <v>74</v>
      </c>
      <c r="G549" t="s">
        <v>82</v>
      </c>
      <c r="H549" t="s">
        <v>93</v>
      </c>
      <c r="I549" s="13">
        <v>45904</v>
      </c>
      <c r="J549">
        <v>2</v>
      </c>
      <c r="K549">
        <v>120</v>
      </c>
      <c r="L549" s="14">
        <v>45932</v>
      </c>
      <c r="M549" t="s">
        <v>195</v>
      </c>
      <c r="N549"/>
    </row>
    <row r="550" spans="1:14">
      <c r="A550" t="s">
        <v>22</v>
      </c>
      <c r="B550" t="s">
        <v>17</v>
      </c>
      <c r="C550" t="s">
        <v>112</v>
      </c>
      <c r="D550" t="s">
        <v>125</v>
      </c>
      <c r="E550" t="s">
        <v>69</v>
      </c>
      <c r="F550" t="s">
        <v>74</v>
      </c>
      <c r="G550" t="s">
        <v>82</v>
      </c>
      <c r="H550" t="s">
        <v>92</v>
      </c>
      <c r="I550" s="13">
        <v>45904</v>
      </c>
      <c r="J550">
        <v>1</v>
      </c>
      <c r="K550">
        <v>49</v>
      </c>
      <c r="L550" s="14">
        <v>45932</v>
      </c>
      <c r="M550" t="s">
        <v>195</v>
      </c>
      <c r="N550"/>
    </row>
    <row r="551" spans="1:14">
      <c r="A551" t="s">
        <v>22</v>
      </c>
      <c r="B551" t="s">
        <v>17</v>
      </c>
      <c r="C551" t="s">
        <v>112</v>
      </c>
      <c r="D551" t="s">
        <v>131</v>
      </c>
      <c r="E551" t="s">
        <v>72</v>
      </c>
      <c r="F551" t="s">
        <v>76</v>
      </c>
      <c r="G551" t="s">
        <v>91</v>
      </c>
      <c r="H551" t="s">
        <v>93</v>
      </c>
      <c r="I551" s="13">
        <v>45722</v>
      </c>
      <c r="J551">
        <v>2</v>
      </c>
      <c r="K551">
        <v>124</v>
      </c>
      <c r="L551" s="14">
        <v>45932</v>
      </c>
      <c r="M551" t="s">
        <v>195</v>
      </c>
      <c r="N551" t="s">
        <v>95</v>
      </c>
    </row>
    <row r="552" spans="1:14">
      <c r="A552" t="s">
        <v>22</v>
      </c>
      <c r="B552" t="s">
        <v>17</v>
      </c>
      <c r="C552" t="s">
        <v>112</v>
      </c>
      <c r="D552" t="s">
        <v>125</v>
      </c>
      <c r="E552" t="s">
        <v>72</v>
      </c>
      <c r="F552" t="s">
        <v>76</v>
      </c>
      <c r="G552" t="s">
        <v>91</v>
      </c>
      <c r="H552" t="s">
        <v>93</v>
      </c>
      <c r="I552" s="13">
        <v>45722</v>
      </c>
      <c r="J552">
        <v>1</v>
      </c>
      <c r="K552">
        <v>53</v>
      </c>
      <c r="L552" s="14">
        <v>45932</v>
      </c>
      <c r="M552" t="s">
        <v>195</v>
      </c>
      <c r="N552"/>
    </row>
    <row r="553" spans="1:14">
      <c r="A553" t="s">
        <v>192</v>
      </c>
      <c r="B553" t="s">
        <v>17</v>
      </c>
      <c r="C553" t="s">
        <v>112</v>
      </c>
      <c r="D553" t="s">
        <v>125</v>
      </c>
      <c r="E553" t="s">
        <v>72</v>
      </c>
      <c r="F553" t="s">
        <v>76</v>
      </c>
      <c r="G553" t="s">
        <v>91</v>
      </c>
      <c r="H553" t="s">
        <v>93</v>
      </c>
      <c r="I553" s="13">
        <v>45722</v>
      </c>
      <c r="J553">
        <v>2</v>
      </c>
      <c r="K553">
        <v>130</v>
      </c>
      <c r="L553" s="14">
        <v>45932</v>
      </c>
      <c r="M553" t="s">
        <v>195</v>
      </c>
      <c r="N553" t="s">
        <v>95</v>
      </c>
    </row>
    <row r="554" spans="1:14">
      <c r="A554" t="s">
        <v>192</v>
      </c>
      <c r="B554" t="s">
        <v>17</v>
      </c>
      <c r="C554" t="s">
        <v>112</v>
      </c>
      <c r="D554" t="s">
        <v>125</v>
      </c>
      <c r="E554" t="s">
        <v>71</v>
      </c>
      <c r="F554" t="s">
        <v>76</v>
      </c>
      <c r="G554" t="s">
        <v>91</v>
      </c>
      <c r="H554" t="s">
        <v>93</v>
      </c>
      <c r="I554" s="13">
        <v>45811</v>
      </c>
      <c r="J554">
        <v>2</v>
      </c>
      <c r="K554">
        <v>120</v>
      </c>
      <c r="L554" s="14">
        <v>45932</v>
      </c>
      <c r="M554" t="s">
        <v>195</v>
      </c>
      <c r="N554" t="s">
        <v>95</v>
      </c>
    </row>
    <row r="555" spans="1:14">
      <c r="A555" t="s">
        <v>192</v>
      </c>
      <c r="B555" t="s">
        <v>17</v>
      </c>
      <c r="C555" t="s">
        <v>112</v>
      </c>
      <c r="D555" t="s">
        <v>125</v>
      </c>
      <c r="E555" t="s">
        <v>71</v>
      </c>
      <c r="F555" t="s">
        <v>76</v>
      </c>
      <c r="G555" t="s">
        <v>91</v>
      </c>
      <c r="H555" t="s">
        <v>93</v>
      </c>
      <c r="I555" s="13">
        <v>45811</v>
      </c>
      <c r="J555">
        <v>2</v>
      </c>
      <c r="K555">
        <v>120</v>
      </c>
      <c r="L555" s="14">
        <v>45932</v>
      </c>
      <c r="M555" t="s">
        <v>195</v>
      </c>
      <c r="N555" t="s">
        <v>95</v>
      </c>
    </row>
    <row r="556" spans="1:14">
      <c r="A556" t="s">
        <v>265</v>
      </c>
      <c r="B556" t="s">
        <v>17</v>
      </c>
      <c r="C556" t="s">
        <v>112</v>
      </c>
      <c r="D556" t="s">
        <v>125</v>
      </c>
      <c r="E556" t="s">
        <v>71</v>
      </c>
      <c r="F556" t="s">
        <v>76</v>
      </c>
      <c r="G556" t="s">
        <v>91</v>
      </c>
      <c r="H556" t="s">
        <v>93</v>
      </c>
      <c r="I556" s="13">
        <v>45811</v>
      </c>
      <c r="J556">
        <v>1</v>
      </c>
      <c r="K556">
        <v>60</v>
      </c>
      <c r="L556" s="14">
        <v>45932</v>
      </c>
      <c r="M556" t="s">
        <v>195</v>
      </c>
      <c r="N556"/>
    </row>
    <row r="557" spans="1:14">
      <c r="A557" t="s">
        <v>22</v>
      </c>
      <c r="B557" t="s">
        <v>17</v>
      </c>
      <c r="C557" t="s">
        <v>112</v>
      </c>
      <c r="D557" t="s">
        <v>125</v>
      </c>
      <c r="E557" t="s">
        <v>71</v>
      </c>
      <c r="F557" t="s">
        <v>76</v>
      </c>
      <c r="G557" t="s">
        <v>81</v>
      </c>
      <c r="H557" t="s">
        <v>93</v>
      </c>
      <c r="I557" s="13">
        <v>45811</v>
      </c>
      <c r="J557">
        <v>2</v>
      </c>
      <c r="K557">
        <v>98</v>
      </c>
      <c r="L557" s="14">
        <v>45932</v>
      </c>
      <c r="M557" t="s">
        <v>195</v>
      </c>
      <c r="N557"/>
    </row>
    <row r="558" spans="1:14">
      <c r="A558" t="s">
        <v>192</v>
      </c>
      <c r="B558" t="s">
        <v>17</v>
      </c>
      <c r="C558" t="s">
        <v>112</v>
      </c>
      <c r="D558" t="s">
        <v>125</v>
      </c>
      <c r="E558" t="s">
        <v>71</v>
      </c>
      <c r="F558" t="s">
        <v>76</v>
      </c>
      <c r="G558" t="s">
        <v>81</v>
      </c>
      <c r="H558" t="s">
        <v>93</v>
      </c>
      <c r="I558" s="13">
        <v>45811</v>
      </c>
      <c r="J558">
        <v>5</v>
      </c>
      <c r="K558">
        <v>300</v>
      </c>
      <c r="L558" s="14">
        <v>45932</v>
      </c>
      <c r="M558" t="s">
        <v>195</v>
      </c>
      <c r="N558" t="s">
        <v>95</v>
      </c>
    </row>
    <row r="559" spans="1:14">
      <c r="A559" t="s">
        <v>22</v>
      </c>
      <c r="B559" t="s">
        <v>17</v>
      </c>
      <c r="C559" t="s">
        <v>112</v>
      </c>
      <c r="D559" t="s">
        <v>125</v>
      </c>
      <c r="E559" t="s">
        <v>69</v>
      </c>
      <c r="F559" t="s">
        <v>76</v>
      </c>
      <c r="G559" t="s">
        <v>91</v>
      </c>
      <c r="H559" t="s">
        <v>93</v>
      </c>
      <c r="I559" s="13">
        <v>45904</v>
      </c>
      <c r="J559">
        <v>1</v>
      </c>
      <c r="K559">
        <v>49</v>
      </c>
      <c r="L559" s="14">
        <v>45932</v>
      </c>
      <c r="M559" t="s">
        <v>195</v>
      </c>
      <c r="N559"/>
    </row>
    <row r="560" spans="1:14">
      <c r="A560" t="s">
        <v>192</v>
      </c>
      <c r="B560" t="s">
        <v>17</v>
      </c>
      <c r="C560" t="s">
        <v>112</v>
      </c>
      <c r="D560" t="s">
        <v>125</v>
      </c>
      <c r="E560" t="s">
        <v>69</v>
      </c>
      <c r="F560" t="s">
        <v>76</v>
      </c>
      <c r="G560" t="s">
        <v>91</v>
      </c>
      <c r="H560" t="s">
        <v>93</v>
      </c>
      <c r="I560" s="13">
        <v>45904</v>
      </c>
      <c r="J560">
        <v>2</v>
      </c>
      <c r="K560">
        <v>120</v>
      </c>
      <c r="L560" s="14">
        <v>45932</v>
      </c>
      <c r="M560" t="s">
        <v>195</v>
      </c>
      <c r="N560" t="s">
        <v>95</v>
      </c>
    </row>
    <row r="561" spans="1:14">
      <c r="A561" t="s">
        <v>22</v>
      </c>
      <c r="B561" t="s">
        <v>17</v>
      </c>
      <c r="C561" t="s">
        <v>112</v>
      </c>
      <c r="D561" t="s">
        <v>129</v>
      </c>
      <c r="E561" t="s">
        <v>71</v>
      </c>
      <c r="F561" t="s">
        <v>76</v>
      </c>
      <c r="G561" t="s">
        <v>81</v>
      </c>
      <c r="H561" t="s">
        <v>92</v>
      </c>
      <c r="I561" s="13">
        <v>45811</v>
      </c>
      <c r="J561">
        <v>2</v>
      </c>
      <c r="K561">
        <v>120</v>
      </c>
      <c r="L561" s="14">
        <v>45932</v>
      </c>
      <c r="M561" t="s">
        <v>195</v>
      </c>
      <c r="N561"/>
    </row>
    <row r="562" spans="1:14">
      <c r="A562" t="s">
        <v>189</v>
      </c>
      <c r="B562" t="s">
        <v>17</v>
      </c>
      <c r="C562" t="s">
        <v>112</v>
      </c>
      <c r="D562" t="s">
        <v>297</v>
      </c>
      <c r="E562" t="s">
        <v>69</v>
      </c>
      <c r="F562" t="s">
        <v>88</v>
      </c>
      <c r="G562" t="s">
        <v>81</v>
      </c>
      <c r="H562" t="s">
        <v>94</v>
      </c>
      <c r="I562" s="13">
        <v>45155</v>
      </c>
      <c r="J562">
        <v>1</v>
      </c>
      <c r="K562">
        <v>87</v>
      </c>
      <c r="L562" s="14">
        <v>45932</v>
      </c>
      <c r="M562" t="s">
        <v>196</v>
      </c>
      <c r="N562" t="s">
        <v>95</v>
      </c>
    </row>
    <row r="563" spans="1:14">
      <c r="A563" t="s">
        <v>189</v>
      </c>
      <c r="B563" t="s">
        <v>17</v>
      </c>
      <c r="C563" t="s">
        <v>112</v>
      </c>
      <c r="D563" t="s">
        <v>131</v>
      </c>
      <c r="E563" t="s">
        <v>69</v>
      </c>
      <c r="F563" t="s">
        <v>88</v>
      </c>
      <c r="G563" t="s">
        <v>81</v>
      </c>
      <c r="H563" t="s">
        <v>93</v>
      </c>
      <c r="I563" s="13">
        <v>45540</v>
      </c>
      <c r="J563">
        <v>1</v>
      </c>
      <c r="K563">
        <v>70</v>
      </c>
      <c r="L563" s="14">
        <v>45932</v>
      </c>
      <c r="M563" t="s">
        <v>196</v>
      </c>
      <c r="N563" t="s">
        <v>95</v>
      </c>
    </row>
    <row r="564" spans="1:14">
      <c r="A564" t="s">
        <v>22</v>
      </c>
      <c r="B564" t="s">
        <v>36</v>
      </c>
      <c r="C564" t="s">
        <v>132</v>
      </c>
      <c r="D564" t="s">
        <v>291</v>
      </c>
      <c r="E564" t="s">
        <v>73</v>
      </c>
      <c r="F564"/>
      <c r="G564"/>
      <c r="H564" t="s">
        <v>292</v>
      </c>
      <c r="I564" s="13">
        <v>45806</v>
      </c>
      <c r="J564">
        <v>1</v>
      </c>
      <c r="K564">
        <v>0</v>
      </c>
      <c r="L564" s="14">
        <v>45932</v>
      </c>
      <c r="M564" t="s">
        <v>195</v>
      </c>
      <c r="N564"/>
    </row>
    <row r="565" spans="1:14">
      <c r="A565" t="s">
        <v>22</v>
      </c>
      <c r="B565" t="s">
        <v>36</v>
      </c>
      <c r="C565" t="s">
        <v>132</v>
      </c>
      <c r="D565" t="s">
        <v>291</v>
      </c>
      <c r="E565" t="s">
        <v>73</v>
      </c>
      <c r="F565"/>
      <c r="G565"/>
      <c r="H565" t="s">
        <v>292</v>
      </c>
      <c r="I565" s="13">
        <v>45806</v>
      </c>
      <c r="J565">
        <v>1</v>
      </c>
      <c r="K565">
        <v>0</v>
      </c>
      <c r="L565" s="14">
        <v>45932</v>
      </c>
      <c r="M565" t="s">
        <v>195</v>
      </c>
      <c r="N565" t="s">
        <v>95</v>
      </c>
    </row>
    <row r="566" spans="1:14">
      <c r="A566" t="s">
        <v>189</v>
      </c>
      <c r="B566" t="s">
        <v>36</v>
      </c>
      <c r="C566" t="s">
        <v>132</v>
      </c>
      <c r="D566" t="s">
        <v>291</v>
      </c>
      <c r="E566" t="s">
        <v>73</v>
      </c>
      <c r="F566"/>
      <c r="G566"/>
      <c r="H566" t="s">
        <v>292</v>
      </c>
      <c r="I566" s="13">
        <v>45806</v>
      </c>
      <c r="J566">
        <v>1</v>
      </c>
      <c r="K566">
        <v>0</v>
      </c>
      <c r="L566" s="14">
        <v>45932</v>
      </c>
      <c r="M566" t="s">
        <v>195</v>
      </c>
      <c r="N566"/>
    </row>
    <row r="567" spans="1:14">
      <c r="A567" t="s">
        <v>23</v>
      </c>
      <c r="B567" t="s">
        <v>36</v>
      </c>
      <c r="C567" t="s">
        <v>132</v>
      </c>
      <c r="D567" t="s">
        <v>291</v>
      </c>
      <c r="E567" t="s">
        <v>73</v>
      </c>
      <c r="F567"/>
      <c r="G567"/>
      <c r="H567" t="s">
        <v>292</v>
      </c>
      <c r="I567" s="13">
        <v>45806</v>
      </c>
      <c r="J567">
        <v>1</v>
      </c>
      <c r="K567">
        <v>0</v>
      </c>
      <c r="L567" s="14">
        <v>45932</v>
      </c>
      <c r="M567" t="s">
        <v>195</v>
      </c>
      <c r="N567" t="s">
        <v>95</v>
      </c>
    </row>
    <row r="568" spans="1:14">
      <c r="A568" t="s">
        <v>190</v>
      </c>
      <c r="B568" t="s">
        <v>36</v>
      </c>
      <c r="C568" t="s">
        <v>132</v>
      </c>
      <c r="D568" t="s">
        <v>291</v>
      </c>
      <c r="E568" t="s">
        <v>73</v>
      </c>
      <c r="F568"/>
      <c r="G568"/>
      <c r="H568" t="s">
        <v>292</v>
      </c>
      <c r="I568" s="13">
        <v>45806</v>
      </c>
      <c r="J568">
        <v>1</v>
      </c>
      <c r="K568">
        <v>0</v>
      </c>
      <c r="L568" s="14">
        <v>45932</v>
      </c>
      <c r="M568" t="s">
        <v>195</v>
      </c>
      <c r="N568" t="s">
        <v>95</v>
      </c>
    </row>
    <row r="569" spans="1:14">
      <c r="A569" t="s">
        <v>192</v>
      </c>
      <c r="B569" t="s">
        <v>36</v>
      </c>
      <c r="C569" t="s">
        <v>132</v>
      </c>
      <c r="D569" t="s">
        <v>291</v>
      </c>
      <c r="E569" t="s">
        <v>73</v>
      </c>
      <c r="F569"/>
      <c r="G569"/>
      <c r="H569" t="s">
        <v>292</v>
      </c>
      <c r="I569" s="13">
        <v>45806</v>
      </c>
      <c r="J569">
        <v>1</v>
      </c>
      <c r="K569">
        <v>0</v>
      </c>
      <c r="L569" s="14">
        <v>45932</v>
      </c>
      <c r="M569" t="s">
        <v>195</v>
      </c>
      <c r="N569"/>
    </row>
    <row r="570" spans="1:14">
      <c r="A570" t="s">
        <v>192</v>
      </c>
      <c r="B570" t="s">
        <v>36</v>
      </c>
      <c r="C570" t="s">
        <v>132</v>
      </c>
      <c r="D570" t="s">
        <v>291</v>
      </c>
      <c r="E570" t="s">
        <v>73</v>
      </c>
      <c r="F570"/>
      <c r="G570"/>
      <c r="H570" t="s">
        <v>292</v>
      </c>
      <c r="I570" s="13">
        <v>45806</v>
      </c>
      <c r="J570">
        <v>2</v>
      </c>
      <c r="K570">
        <v>0</v>
      </c>
      <c r="L570" s="14">
        <v>45932</v>
      </c>
      <c r="M570" t="s">
        <v>195</v>
      </c>
      <c r="N570" t="s">
        <v>95</v>
      </c>
    </row>
    <row r="571" spans="1:14">
      <c r="A571" t="s">
        <v>265</v>
      </c>
      <c r="B571" t="s">
        <v>36</v>
      </c>
      <c r="C571" t="s">
        <v>132</v>
      </c>
      <c r="D571" t="s">
        <v>291</v>
      </c>
      <c r="E571" t="s">
        <v>73</v>
      </c>
      <c r="F571"/>
      <c r="G571"/>
      <c r="H571" t="s">
        <v>292</v>
      </c>
      <c r="I571" s="13">
        <v>45806</v>
      </c>
      <c r="J571">
        <v>3</v>
      </c>
      <c r="K571">
        <v>0</v>
      </c>
      <c r="L571" s="14">
        <v>45932</v>
      </c>
      <c r="M571" t="s">
        <v>195</v>
      </c>
      <c r="N571" t="s">
        <v>95</v>
      </c>
    </row>
    <row r="572" spans="1:14">
      <c r="A572" t="s">
        <v>193</v>
      </c>
      <c r="B572" t="s">
        <v>36</v>
      </c>
      <c r="C572" t="s">
        <v>132</v>
      </c>
      <c r="D572" t="s">
        <v>293</v>
      </c>
      <c r="E572" t="s">
        <v>73</v>
      </c>
      <c r="F572"/>
      <c r="G572"/>
      <c r="H572" t="s">
        <v>292</v>
      </c>
      <c r="I572" s="13">
        <v>45812</v>
      </c>
      <c r="J572">
        <v>3</v>
      </c>
      <c r="K572">
        <v>0</v>
      </c>
      <c r="L572" s="14">
        <v>45932</v>
      </c>
      <c r="M572" t="s">
        <v>195</v>
      </c>
      <c r="N572" t="s">
        <v>95</v>
      </c>
    </row>
    <row r="573" spans="1:14">
      <c r="A573" t="s">
        <v>22</v>
      </c>
      <c r="B573" t="s">
        <v>36</v>
      </c>
      <c r="C573" t="s">
        <v>132</v>
      </c>
      <c r="D573" t="s">
        <v>294</v>
      </c>
      <c r="E573" t="s">
        <v>73</v>
      </c>
      <c r="F573"/>
      <c r="G573"/>
      <c r="H573" t="s">
        <v>292</v>
      </c>
      <c r="I573" s="13">
        <v>45820</v>
      </c>
      <c r="J573">
        <v>2</v>
      </c>
      <c r="K573">
        <v>0</v>
      </c>
      <c r="L573" s="14">
        <v>45932</v>
      </c>
      <c r="M573" t="s">
        <v>195</v>
      </c>
      <c r="N573" t="s">
        <v>95</v>
      </c>
    </row>
    <row r="574" spans="1:14">
      <c r="A574" t="s">
        <v>189</v>
      </c>
      <c r="B574" t="s">
        <v>36</v>
      </c>
      <c r="C574" t="s">
        <v>132</v>
      </c>
      <c r="D574" t="s">
        <v>294</v>
      </c>
      <c r="E574" t="s">
        <v>73</v>
      </c>
      <c r="F574"/>
      <c r="G574"/>
      <c r="H574" t="s">
        <v>292</v>
      </c>
      <c r="I574" s="13">
        <v>45820</v>
      </c>
      <c r="J574">
        <v>2</v>
      </c>
      <c r="K574">
        <v>0</v>
      </c>
      <c r="L574" s="14">
        <v>45932</v>
      </c>
      <c r="M574" t="s">
        <v>195</v>
      </c>
      <c r="N574" t="s">
        <v>95</v>
      </c>
    </row>
    <row r="575" spans="1:14">
      <c r="A575" t="s">
        <v>190</v>
      </c>
      <c r="B575" t="s">
        <v>36</v>
      </c>
      <c r="C575" t="s">
        <v>132</v>
      </c>
      <c r="D575" t="s">
        <v>294</v>
      </c>
      <c r="E575" t="s">
        <v>73</v>
      </c>
      <c r="F575"/>
      <c r="G575"/>
      <c r="H575" t="s">
        <v>292</v>
      </c>
      <c r="I575" s="13">
        <v>45820</v>
      </c>
      <c r="J575">
        <v>2</v>
      </c>
      <c r="K575">
        <v>0</v>
      </c>
      <c r="L575" s="14">
        <v>45932</v>
      </c>
      <c r="M575" t="s">
        <v>195</v>
      </c>
      <c r="N575" t="s">
        <v>95</v>
      </c>
    </row>
    <row r="576" spans="1:14">
      <c r="A576" t="s">
        <v>191</v>
      </c>
      <c r="B576" t="s">
        <v>36</v>
      </c>
      <c r="C576" t="s">
        <v>132</v>
      </c>
      <c r="D576" t="s">
        <v>294</v>
      </c>
      <c r="E576" t="s">
        <v>73</v>
      </c>
      <c r="F576"/>
      <c r="G576"/>
      <c r="H576" t="s">
        <v>292</v>
      </c>
      <c r="I576" s="13">
        <v>45820</v>
      </c>
      <c r="J576">
        <v>1</v>
      </c>
      <c r="K576">
        <v>0</v>
      </c>
      <c r="L576" s="14">
        <v>45932</v>
      </c>
      <c r="M576" t="s">
        <v>195</v>
      </c>
      <c r="N576" t="s">
        <v>95</v>
      </c>
    </row>
    <row r="577" spans="1:14">
      <c r="A577" t="s">
        <v>193</v>
      </c>
      <c r="B577" t="s">
        <v>36</v>
      </c>
      <c r="C577" t="s">
        <v>132</v>
      </c>
      <c r="D577" t="s">
        <v>294</v>
      </c>
      <c r="E577" t="s">
        <v>73</v>
      </c>
      <c r="F577"/>
      <c r="G577"/>
      <c r="H577" t="s">
        <v>292</v>
      </c>
      <c r="I577" s="13">
        <v>45820</v>
      </c>
      <c r="J577">
        <v>1</v>
      </c>
      <c r="K577">
        <v>0</v>
      </c>
      <c r="L577" s="14">
        <v>45932</v>
      </c>
      <c r="M577" t="s">
        <v>195</v>
      </c>
      <c r="N577" t="s">
        <v>95</v>
      </c>
    </row>
    <row r="578" spans="1:14">
      <c r="A578" t="s">
        <v>23</v>
      </c>
      <c r="B578" t="s">
        <v>37</v>
      </c>
      <c r="C578" t="s">
        <v>37</v>
      </c>
      <c r="D578" t="s">
        <v>113</v>
      </c>
      <c r="E578" t="s">
        <v>70</v>
      </c>
      <c r="F578"/>
      <c r="G578"/>
      <c r="H578" t="s">
        <v>94</v>
      </c>
      <c r="I578"/>
      <c r="J578">
        <v>3</v>
      </c>
      <c r="K578">
        <v>3</v>
      </c>
      <c r="L578" s="14">
        <v>45932</v>
      </c>
      <c r="M578" t="s">
        <v>229</v>
      </c>
      <c r="N578"/>
    </row>
    <row r="579" spans="1:14">
      <c r="A579" t="s">
        <v>191</v>
      </c>
      <c r="B579" t="s">
        <v>37</v>
      </c>
      <c r="C579" t="s">
        <v>37</v>
      </c>
      <c r="D579" t="s">
        <v>113</v>
      </c>
      <c r="E579" t="s">
        <v>70</v>
      </c>
      <c r="F579"/>
      <c r="G579"/>
      <c r="H579" t="s">
        <v>94</v>
      </c>
      <c r="I579"/>
      <c r="J579">
        <v>1</v>
      </c>
      <c r="K579">
        <v>1</v>
      </c>
      <c r="L579" s="14">
        <v>45932</v>
      </c>
      <c r="M579" t="s">
        <v>229</v>
      </c>
      <c r="N579"/>
    </row>
    <row r="580" spans="1:14">
      <c r="A580" t="s">
        <v>193</v>
      </c>
      <c r="B580" t="s">
        <v>37</v>
      </c>
      <c r="C580" t="s">
        <v>37</v>
      </c>
      <c r="D580" t="s">
        <v>113</v>
      </c>
      <c r="E580" t="s">
        <v>70</v>
      </c>
      <c r="F580"/>
      <c r="G580"/>
      <c r="H580" t="s">
        <v>94</v>
      </c>
      <c r="I580"/>
      <c r="J580">
        <v>1</v>
      </c>
      <c r="K580">
        <v>1</v>
      </c>
      <c r="L580" s="14">
        <v>45932</v>
      </c>
      <c r="M580" t="s">
        <v>229</v>
      </c>
      <c r="N580"/>
    </row>
    <row r="581" spans="1:14">
      <c r="A581" t="s">
        <v>22</v>
      </c>
      <c r="B581" t="s">
        <v>37</v>
      </c>
      <c r="C581" t="s">
        <v>37</v>
      </c>
      <c r="D581" t="s">
        <v>113</v>
      </c>
      <c r="E581" t="s">
        <v>70</v>
      </c>
      <c r="F581"/>
      <c r="G581"/>
      <c r="H581" t="s">
        <v>94</v>
      </c>
      <c r="I581"/>
      <c r="J581">
        <v>2</v>
      </c>
      <c r="K581">
        <v>2</v>
      </c>
      <c r="L581" s="14">
        <v>45932</v>
      </c>
      <c r="M581" t="s">
        <v>229</v>
      </c>
      <c r="N581"/>
    </row>
    <row r="582" spans="1:14">
      <c r="A582" t="s">
        <v>22</v>
      </c>
      <c r="B582" t="s">
        <v>37</v>
      </c>
      <c r="C582" t="s">
        <v>37</v>
      </c>
      <c r="D582" t="s">
        <v>113</v>
      </c>
      <c r="E582" t="s">
        <v>70</v>
      </c>
      <c r="F582"/>
      <c r="G582"/>
      <c r="H582" t="s">
        <v>94</v>
      </c>
      <c r="I582"/>
      <c r="J582">
        <v>1</v>
      </c>
      <c r="K582">
        <v>1</v>
      </c>
      <c r="L582" s="14">
        <v>45932</v>
      </c>
      <c r="M582" t="s">
        <v>229</v>
      </c>
      <c r="N582" t="s">
        <v>95</v>
      </c>
    </row>
    <row r="583" spans="1:14">
      <c r="A583" t="s">
        <v>189</v>
      </c>
      <c r="B583" t="s">
        <v>37</v>
      </c>
      <c r="C583" t="s">
        <v>37</v>
      </c>
      <c r="D583" t="s">
        <v>113</v>
      </c>
      <c r="E583" t="s">
        <v>70</v>
      </c>
      <c r="F583"/>
      <c r="G583"/>
      <c r="H583" t="s">
        <v>94</v>
      </c>
      <c r="I583"/>
      <c r="J583">
        <v>3</v>
      </c>
      <c r="K583">
        <v>3</v>
      </c>
      <c r="L583" s="14">
        <v>45932</v>
      </c>
      <c r="M583" t="s">
        <v>229</v>
      </c>
      <c r="N583"/>
    </row>
    <row r="584" spans="1:14">
      <c r="A584" t="s">
        <v>23</v>
      </c>
      <c r="B584" t="s">
        <v>37</v>
      </c>
      <c r="C584" t="s">
        <v>37</v>
      </c>
      <c r="D584" t="s">
        <v>113</v>
      </c>
      <c r="E584" t="s">
        <v>70</v>
      </c>
      <c r="F584"/>
      <c r="G584"/>
      <c r="H584" t="s">
        <v>94</v>
      </c>
      <c r="I584"/>
      <c r="J584">
        <v>1</v>
      </c>
      <c r="K584">
        <v>1</v>
      </c>
      <c r="L584" s="14">
        <v>45932</v>
      </c>
      <c r="M584" t="s">
        <v>229</v>
      </c>
      <c r="N584"/>
    </row>
    <row r="585" spans="1:14">
      <c r="A585" t="s">
        <v>190</v>
      </c>
      <c r="B585" t="s">
        <v>37</v>
      </c>
      <c r="C585" t="s">
        <v>37</v>
      </c>
      <c r="D585" t="s">
        <v>113</v>
      </c>
      <c r="E585" t="s">
        <v>70</v>
      </c>
      <c r="F585"/>
      <c r="G585"/>
      <c r="H585" t="s">
        <v>94</v>
      </c>
      <c r="I585"/>
      <c r="J585">
        <v>2</v>
      </c>
      <c r="K585">
        <v>2</v>
      </c>
      <c r="L585" s="14">
        <v>45932</v>
      </c>
      <c r="M585" t="s">
        <v>229</v>
      </c>
      <c r="N585" t="s">
        <v>95</v>
      </c>
    </row>
    <row r="586" spans="1:14">
      <c r="A586" t="s">
        <v>191</v>
      </c>
      <c r="B586" t="s">
        <v>37</v>
      </c>
      <c r="C586" t="s">
        <v>37</v>
      </c>
      <c r="D586" t="s">
        <v>113</v>
      </c>
      <c r="E586" t="s">
        <v>70</v>
      </c>
      <c r="F586"/>
      <c r="G586"/>
      <c r="H586" t="s">
        <v>94</v>
      </c>
      <c r="I586"/>
      <c r="J586">
        <v>1</v>
      </c>
      <c r="K586">
        <v>1</v>
      </c>
      <c r="L586" s="14">
        <v>45932</v>
      </c>
      <c r="M586" t="s">
        <v>229</v>
      </c>
      <c r="N586" t="s">
        <v>95</v>
      </c>
    </row>
    <row r="587" spans="1:14">
      <c r="A587" t="s">
        <v>192</v>
      </c>
      <c r="B587" t="s">
        <v>37</v>
      </c>
      <c r="C587" t="s">
        <v>37</v>
      </c>
      <c r="D587" t="s">
        <v>113</v>
      </c>
      <c r="E587" t="s">
        <v>70</v>
      </c>
      <c r="F587"/>
      <c r="G587"/>
      <c r="H587" t="s">
        <v>94</v>
      </c>
      <c r="I587"/>
      <c r="J587">
        <v>2</v>
      </c>
      <c r="K587">
        <v>2</v>
      </c>
      <c r="L587" s="14">
        <v>45932</v>
      </c>
      <c r="M587" t="s">
        <v>229</v>
      </c>
      <c r="N587"/>
    </row>
    <row r="588" spans="1:14">
      <c r="A588" t="s">
        <v>192</v>
      </c>
      <c r="B588" t="s">
        <v>37</v>
      </c>
      <c r="C588" t="s">
        <v>37</v>
      </c>
      <c r="D588" t="s">
        <v>113</v>
      </c>
      <c r="E588" t="s">
        <v>70</v>
      </c>
      <c r="F588"/>
      <c r="G588"/>
      <c r="H588" t="s">
        <v>94</v>
      </c>
      <c r="I588"/>
      <c r="J588">
        <v>1</v>
      </c>
      <c r="K588">
        <v>1</v>
      </c>
      <c r="L588" s="14">
        <v>45932</v>
      </c>
      <c r="M588" t="s">
        <v>229</v>
      </c>
      <c r="N588" t="s">
        <v>95</v>
      </c>
    </row>
    <row r="589" spans="1:14">
      <c r="A589" t="s">
        <v>193</v>
      </c>
      <c r="B589" t="s">
        <v>37</v>
      </c>
      <c r="C589" t="s">
        <v>37</v>
      </c>
      <c r="D589" t="s">
        <v>113</v>
      </c>
      <c r="E589" t="s">
        <v>70</v>
      </c>
      <c r="F589"/>
      <c r="G589"/>
      <c r="H589" t="s">
        <v>94</v>
      </c>
      <c r="I589"/>
      <c r="J589">
        <v>1</v>
      </c>
      <c r="K589">
        <v>1</v>
      </c>
      <c r="L589" s="14">
        <v>45932</v>
      </c>
      <c r="M589" t="s">
        <v>229</v>
      </c>
      <c r="N589"/>
    </row>
    <row r="590" spans="1:14">
      <c r="A590" t="s">
        <v>22</v>
      </c>
      <c r="B590" t="s">
        <v>37</v>
      </c>
      <c r="C590" t="s">
        <v>37</v>
      </c>
      <c r="D590" t="s">
        <v>113</v>
      </c>
      <c r="E590" t="s">
        <v>70</v>
      </c>
      <c r="F590"/>
      <c r="G590"/>
      <c r="H590" t="s">
        <v>94</v>
      </c>
      <c r="I590"/>
      <c r="J590">
        <v>2</v>
      </c>
      <c r="K590">
        <v>2</v>
      </c>
      <c r="L590" s="14">
        <v>45932</v>
      </c>
      <c r="M590" t="s">
        <v>229</v>
      </c>
      <c r="N590"/>
    </row>
    <row r="591" spans="1:14">
      <c r="A591" t="s">
        <v>189</v>
      </c>
      <c r="B591" t="s">
        <v>37</v>
      </c>
      <c r="C591" t="s">
        <v>37</v>
      </c>
      <c r="D591" t="s">
        <v>113</v>
      </c>
      <c r="E591" t="s">
        <v>70</v>
      </c>
      <c r="F591"/>
      <c r="G591"/>
      <c r="H591" t="s">
        <v>94</v>
      </c>
      <c r="I591"/>
      <c r="J591">
        <v>6</v>
      </c>
      <c r="K591">
        <v>6</v>
      </c>
      <c r="L591" s="14">
        <v>45932</v>
      </c>
      <c r="M591" t="s">
        <v>229</v>
      </c>
      <c r="N591"/>
    </row>
    <row r="592" spans="1:14">
      <c r="A592" t="s">
        <v>189</v>
      </c>
      <c r="B592" t="s">
        <v>37</v>
      </c>
      <c r="C592" t="s">
        <v>37</v>
      </c>
      <c r="D592" t="s">
        <v>113</v>
      </c>
      <c r="E592" t="s">
        <v>70</v>
      </c>
      <c r="F592"/>
      <c r="G592"/>
      <c r="H592" t="s">
        <v>94</v>
      </c>
      <c r="I592"/>
      <c r="J592">
        <v>2</v>
      </c>
      <c r="K592">
        <v>2</v>
      </c>
      <c r="L592" s="14">
        <v>45932</v>
      </c>
      <c r="M592" t="s">
        <v>229</v>
      </c>
      <c r="N592" t="s">
        <v>95</v>
      </c>
    </row>
    <row r="593" spans="1:14">
      <c r="A593" t="s">
        <v>23</v>
      </c>
      <c r="B593" t="s">
        <v>37</v>
      </c>
      <c r="C593" t="s">
        <v>37</v>
      </c>
      <c r="D593" t="s">
        <v>113</v>
      </c>
      <c r="E593" t="s">
        <v>70</v>
      </c>
      <c r="F593"/>
      <c r="G593"/>
      <c r="H593" t="s">
        <v>94</v>
      </c>
      <c r="I593"/>
      <c r="J593">
        <v>2</v>
      </c>
      <c r="K593">
        <v>2</v>
      </c>
      <c r="L593" s="14">
        <v>45932</v>
      </c>
      <c r="M593" t="s">
        <v>229</v>
      </c>
      <c r="N593"/>
    </row>
    <row r="594" spans="1:14">
      <c r="A594" t="s">
        <v>23</v>
      </c>
      <c r="B594" t="s">
        <v>37</v>
      </c>
      <c r="C594" t="s">
        <v>37</v>
      </c>
      <c r="D594" t="s">
        <v>113</v>
      </c>
      <c r="E594" t="s">
        <v>70</v>
      </c>
      <c r="F594"/>
      <c r="G594"/>
      <c r="H594" t="s">
        <v>94</v>
      </c>
      <c r="I594"/>
      <c r="J594">
        <v>4</v>
      </c>
      <c r="K594">
        <v>4</v>
      </c>
      <c r="L594" s="14">
        <v>45932</v>
      </c>
      <c r="M594" t="s">
        <v>229</v>
      </c>
      <c r="N594" t="s">
        <v>95</v>
      </c>
    </row>
    <row r="595" spans="1:14">
      <c r="A595" t="s">
        <v>190</v>
      </c>
      <c r="B595" t="s">
        <v>37</v>
      </c>
      <c r="C595" t="s">
        <v>37</v>
      </c>
      <c r="D595" t="s">
        <v>113</v>
      </c>
      <c r="E595" t="s">
        <v>70</v>
      </c>
      <c r="F595"/>
      <c r="G595"/>
      <c r="H595" t="s">
        <v>94</v>
      </c>
      <c r="I595"/>
      <c r="J595">
        <v>4</v>
      </c>
      <c r="K595">
        <v>4</v>
      </c>
      <c r="L595" s="14">
        <v>45932</v>
      </c>
      <c r="M595" t="s">
        <v>229</v>
      </c>
      <c r="N595"/>
    </row>
    <row r="596" spans="1:14">
      <c r="A596" t="s">
        <v>190</v>
      </c>
      <c r="B596" t="s">
        <v>37</v>
      </c>
      <c r="C596" t="s">
        <v>37</v>
      </c>
      <c r="D596" t="s">
        <v>113</v>
      </c>
      <c r="E596" t="s">
        <v>70</v>
      </c>
      <c r="F596"/>
      <c r="G596"/>
      <c r="H596" t="s">
        <v>94</v>
      </c>
      <c r="I596"/>
      <c r="J596">
        <v>2</v>
      </c>
      <c r="K596">
        <v>2</v>
      </c>
      <c r="L596" s="14">
        <v>45932</v>
      </c>
      <c r="M596" t="s">
        <v>229</v>
      </c>
      <c r="N596" t="s">
        <v>95</v>
      </c>
    </row>
    <row r="597" spans="1:14">
      <c r="A597" t="s">
        <v>191</v>
      </c>
      <c r="B597" t="s">
        <v>37</v>
      </c>
      <c r="C597" t="s">
        <v>37</v>
      </c>
      <c r="D597" t="s">
        <v>113</v>
      </c>
      <c r="E597" t="s">
        <v>70</v>
      </c>
      <c r="F597"/>
      <c r="G597"/>
      <c r="H597" t="s">
        <v>94</v>
      </c>
      <c r="I597"/>
      <c r="J597">
        <v>6</v>
      </c>
      <c r="K597">
        <v>6</v>
      </c>
      <c r="L597" s="14">
        <v>45932</v>
      </c>
      <c r="M597" t="s">
        <v>229</v>
      </c>
      <c r="N597"/>
    </row>
    <row r="598" spans="1:14">
      <c r="A598" t="s">
        <v>192</v>
      </c>
      <c r="B598" t="s">
        <v>37</v>
      </c>
      <c r="C598" t="s">
        <v>37</v>
      </c>
      <c r="D598" t="s">
        <v>113</v>
      </c>
      <c r="E598" t="s">
        <v>70</v>
      </c>
      <c r="F598"/>
      <c r="G598"/>
      <c r="H598" t="s">
        <v>94</v>
      </c>
      <c r="I598"/>
      <c r="J598">
        <v>2</v>
      </c>
      <c r="K598">
        <v>2</v>
      </c>
      <c r="L598" s="14">
        <v>45932</v>
      </c>
      <c r="M598" t="s">
        <v>229</v>
      </c>
      <c r="N598"/>
    </row>
    <row r="599" spans="1:14">
      <c r="A599" t="s">
        <v>192</v>
      </c>
      <c r="B599" t="s">
        <v>37</v>
      </c>
      <c r="C599" t="s">
        <v>37</v>
      </c>
      <c r="D599" t="s">
        <v>113</v>
      </c>
      <c r="E599" t="s">
        <v>70</v>
      </c>
      <c r="F599"/>
      <c r="G599"/>
      <c r="H599" t="s">
        <v>94</v>
      </c>
      <c r="I599"/>
      <c r="J599">
        <v>7</v>
      </c>
      <c r="K599">
        <v>7</v>
      </c>
      <c r="L599" s="14">
        <v>45932</v>
      </c>
      <c r="M599" t="s">
        <v>229</v>
      </c>
      <c r="N599" t="s">
        <v>95</v>
      </c>
    </row>
    <row r="600" spans="1:14">
      <c r="A600" t="s">
        <v>265</v>
      </c>
      <c r="B600" t="s">
        <v>37</v>
      </c>
      <c r="C600" t="s">
        <v>37</v>
      </c>
      <c r="D600" t="s">
        <v>113</v>
      </c>
      <c r="E600" t="s">
        <v>70</v>
      </c>
      <c r="F600"/>
      <c r="G600"/>
      <c r="H600" t="s">
        <v>94</v>
      </c>
      <c r="I600"/>
      <c r="J600">
        <v>4</v>
      </c>
      <c r="K600">
        <v>4</v>
      </c>
      <c r="L600" s="14">
        <v>45932</v>
      </c>
      <c r="M600" t="s">
        <v>229</v>
      </c>
      <c r="N600"/>
    </row>
    <row r="601" spans="1:14">
      <c r="A601" t="s">
        <v>265</v>
      </c>
      <c r="B601" t="s">
        <v>37</v>
      </c>
      <c r="C601" t="s">
        <v>37</v>
      </c>
      <c r="D601" t="s">
        <v>113</v>
      </c>
      <c r="E601" t="s">
        <v>70</v>
      </c>
      <c r="F601"/>
      <c r="G601"/>
      <c r="H601" t="s">
        <v>94</v>
      </c>
      <c r="I601"/>
      <c r="J601">
        <v>1</v>
      </c>
      <c r="K601">
        <v>1</v>
      </c>
      <c r="L601" s="14">
        <v>45932</v>
      </c>
      <c r="M601" t="s">
        <v>229</v>
      </c>
      <c r="N601" t="s">
        <v>95</v>
      </c>
    </row>
    <row r="602" spans="1:14">
      <c r="A602" t="s">
        <v>193</v>
      </c>
      <c r="B602" t="s">
        <v>37</v>
      </c>
      <c r="C602" t="s">
        <v>37</v>
      </c>
      <c r="D602" t="s">
        <v>113</v>
      </c>
      <c r="E602" t="s">
        <v>70</v>
      </c>
      <c r="F602"/>
      <c r="G602"/>
      <c r="H602" t="s">
        <v>94</v>
      </c>
      <c r="I602"/>
      <c r="J602">
        <v>2</v>
      </c>
      <c r="K602">
        <v>2</v>
      </c>
      <c r="L602" s="14">
        <v>45932</v>
      </c>
      <c r="M602" t="s">
        <v>229</v>
      </c>
      <c r="N602"/>
    </row>
    <row r="603" spans="1:14">
      <c r="A603" t="s">
        <v>193</v>
      </c>
      <c r="B603" t="s">
        <v>37</v>
      </c>
      <c r="C603" t="s">
        <v>37</v>
      </c>
      <c r="D603" t="s">
        <v>113</v>
      </c>
      <c r="E603" t="s">
        <v>70</v>
      </c>
      <c r="F603"/>
      <c r="G603"/>
      <c r="H603" t="s">
        <v>94</v>
      </c>
      <c r="I603"/>
      <c r="J603">
        <v>2</v>
      </c>
      <c r="K603">
        <v>2</v>
      </c>
      <c r="L603" s="14">
        <v>45932</v>
      </c>
      <c r="M603" t="s">
        <v>229</v>
      </c>
      <c r="N603" t="s">
        <v>95</v>
      </c>
    </row>
    <row r="604" spans="1:14">
      <c r="A604" t="s">
        <v>191</v>
      </c>
      <c r="B604" t="s">
        <v>39</v>
      </c>
      <c r="C604" t="s">
        <v>243</v>
      </c>
      <c r="D604" t="s">
        <v>244</v>
      </c>
      <c r="E604" t="s">
        <v>69</v>
      </c>
      <c r="F604" t="s">
        <v>187</v>
      </c>
      <c r="G604" t="s">
        <v>209</v>
      </c>
      <c r="H604" t="s">
        <v>93</v>
      </c>
      <c r="I604" s="13">
        <v>45904</v>
      </c>
      <c r="J604">
        <v>1</v>
      </c>
      <c r="K604">
        <v>707</v>
      </c>
      <c r="L604" s="14">
        <v>45933</v>
      </c>
      <c r="M604" t="s">
        <v>196</v>
      </c>
      <c r="N604" t="s">
        <v>95</v>
      </c>
    </row>
    <row r="605" spans="1:14">
      <c r="A605" t="s">
        <v>191</v>
      </c>
      <c r="B605" t="s">
        <v>39</v>
      </c>
      <c r="C605" t="s">
        <v>118</v>
      </c>
      <c r="D605" t="s">
        <v>133</v>
      </c>
      <c r="E605" t="s">
        <v>71</v>
      </c>
      <c r="F605" t="s">
        <v>75</v>
      </c>
      <c r="G605" t="s">
        <v>87</v>
      </c>
      <c r="H605" t="s">
        <v>93</v>
      </c>
      <c r="I605" s="13">
        <v>45874</v>
      </c>
      <c r="J605">
        <v>1</v>
      </c>
      <c r="K605">
        <v>833</v>
      </c>
      <c r="L605" s="14">
        <v>45933</v>
      </c>
      <c r="M605" t="s">
        <v>195</v>
      </c>
      <c r="N605" t="s">
        <v>95</v>
      </c>
    </row>
    <row r="606" spans="1:14">
      <c r="A606" t="s">
        <v>192</v>
      </c>
      <c r="B606" t="s">
        <v>39</v>
      </c>
      <c r="C606" t="s">
        <v>118</v>
      </c>
      <c r="D606" t="s">
        <v>126</v>
      </c>
      <c r="E606" t="s">
        <v>71</v>
      </c>
      <c r="F606" t="s">
        <v>75</v>
      </c>
      <c r="G606" t="s">
        <v>88</v>
      </c>
      <c r="H606" t="s">
        <v>93</v>
      </c>
      <c r="I606" s="13">
        <v>45874</v>
      </c>
      <c r="J606">
        <v>1</v>
      </c>
      <c r="K606">
        <v>748</v>
      </c>
      <c r="L606" s="14">
        <v>45933</v>
      </c>
      <c r="M606" t="s">
        <v>195</v>
      </c>
      <c r="N606" t="s">
        <v>95</v>
      </c>
    </row>
    <row r="607" spans="1:14">
      <c r="A607" t="s">
        <v>192</v>
      </c>
      <c r="B607" t="s">
        <v>39</v>
      </c>
      <c r="C607" t="s">
        <v>118</v>
      </c>
      <c r="D607" t="s">
        <v>126</v>
      </c>
      <c r="E607" t="s">
        <v>71</v>
      </c>
      <c r="F607" t="s">
        <v>75</v>
      </c>
      <c r="G607" t="s">
        <v>88</v>
      </c>
      <c r="H607" t="s">
        <v>93</v>
      </c>
      <c r="I607" s="13">
        <v>45841</v>
      </c>
      <c r="J607">
        <v>1</v>
      </c>
      <c r="K607">
        <v>980</v>
      </c>
      <c r="L607" s="14">
        <v>45933</v>
      </c>
      <c r="M607" t="s">
        <v>195</v>
      </c>
      <c r="N607"/>
    </row>
    <row r="608" spans="1:14">
      <c r="A608" t="s">
        <v>189</v>
      </c>
      <c r="B608" t="s">
        <v>39</v>
      </c>
      <c r="C608" t="s">
        <v>118</v>
      </c>
      <c r="D608" t="s">
        <v>202</v>
      </c>
      <c r="E608" t="s">
        <v>71</v>
      </c>
      <c r="F608" t="s">
        <v>75</v>
      </c>
      <c r="G608" t="s">
        <v>85</v>
      </c>
      <c r="H608" t="s">
        <v>93</v>
      </c>
      <c r="I608" s="13">
        <v>45841</v>
      </c>
      <c r="J608">
        <v>1</v>
      </c>
      <c r="K608">
        <v>1091</v>
      </c>
      <c r="L608" s="14">
        <v>45933</v>
      </c>
      <c r="M608" t="s">
        <v>195</v>
      </c>
      <c r="N608" t="s">
        <v>95</v>
      </c>
    </row>
    <row r="609" spans="1:14">
      <c r="A609" t="s">
        <v>192</v>
      </c>
      <c r="B609" t="s">
        <v>39</v>
      </c>
      <c r="C609" t="s">
        <v>118</v>
      </c>
      <c r="D609" t="s">
        <v>133</v>
      </c>
      <c r="E609" t="s">
        <v>69</v>
      </c>
      <c r="F609" t="s">
        <v>75</v>
      </c>
      <c r="G609" t="s">
        <v>87</v>
      </c>
      <c r="H609" t="s">
        <v>93</v>
      </c>
      <c r="I609" s="13">
        <v>45939</v>
      </c>
      <c r="J609">
        <v>1</v>
      </c>
      <c r="K609">
        <v>980</v>
      </c>
      <c r="L609" s="14">
        <v>45933</v>
      </c>
      <c r="M609" t="s">
        <v>195</v>
      </c>
      <c r="N609"/>
    </row>
    <row r="610" spans="1:14">
      <c r="A610" t="s">
        <v>193</v>
      </c>
      <c r="B610" t="s">
        <v>39</v>
      </c>
      <c r="C610" t="s">
        <v>118</v>
      </c>
      <c r="D610" t="s">
        <v>126</v>
      </c>
      <c r="E610" t="s">
        <v>69</v>
      </c>
      <c r="F610" t="s">
        <v>75</v>
      </c>
      <c r="G610" t="s">
        <v>88</v>
      </c>
      <c r="H610" t="s">
        <v>93</v>
      </c>
      <c r="I610" s="13">
        <v>45904</v>
      </c>
      <c r="J610">
        <v>1</v>
      </c>
      <c r="K610">
        <v>980</v>
      </c>
      <c r="L610" s="14">
        <v>45933</v>
      </c>
      <c r="M610" t="s">
        <v>195</v>
      </c>
      <c r="N610"/>
    </row>
    <row r="611" spans="1:14">
      <c r="A611" t="s">
        <v>189</v>
      </c>
      <c r="B611" t="s">
        <v>39</v>
      </c>
      <c r="C611" t="s">
        <v>118</v>
      </c>
      <c r="D611" t="s">
        <v>126</v>
      </c>
      <c r="E611" t="s">
        <v>69</v>
      </c>
      <c r="F611" t="s">
        <v>75</v>
      </c>
      <c r="G611" t="s">
        <v>88</v>
      </c>
      <c r="H611" t="s">
        <v>93</v>
      </c>
      <c r="I611" s="13">
        <v>45904</v>
      </c>
      <c r="J611">
        <v>1</v>
      </c>
      <c r="K611">
        <v>833</v>
      </c>
      <c r="L611" s="14">
        <v>45933</v>
      </c>
      <c r="M611" t="s">
        <v>195</v>
      </c>
      <c r="N611"/>
    </row>
    <row r="612" spans="1:14">
      <c r="A612" t="s">
        <v>188</v>
      </c>
      <c r="B612" t="s">
        <v>39</v>
      </c>
      <c r="C612" t="s">
        <v>118</v>
      </c>
      <c r="D612" t="s">
        <v>126</v>
      </c>
      <c r="E612" t="s">
        <v>69</v>
      </c>
      <c r="F612" t="s">
        <v>75</v>
      </c>
      <c r="G612" t="s">
        <v>88</v>
      </c>
      <c r="H612" t="s">
        <v>93</v>
      </c>
      <c r="I612" s="13">
        <v>45904</v>
      </c>
      <c r="J612">
        <v>1</v>
      </c>
      <c r="K612">
        <v>820</v>
      </c>
      <c r="L612" s="14">
        <v>45933</v>
      </c>
      <c r="M612" t="s">
        <v>195</v>
      </c>
      <c r="N612" t="s">
        <v>95</v>
      </c>
    </row>
    <row r="613" spans="1:14">
      <c r="A613" t="s">
        <v>191</v>
      </c>
      <c r="B613" t="s">
        <v>39</v>
      </c>
      <c r="C613" t="s">
        <v>118</v>
      </c>
      <c r="D613" t="s">
        <v>126</v>
      </c>
      <c r="E613" t="s">
        <v>69</v>
      </c>
      <c r="F613" t="s">
        <v>75</v>
      </c>
      <c r="G613" t="s">
        <v>88</v>
      </c>
      <c r="H613" t="s">
        <v>93</v>
      </c>
      <c r="I613" s="13">
        <v>45904</v>
      </c>
      <c r="J613">
        <v>1</v>
      </c>
      <c r="K613">
        <v>823</v>
      </c>
      <c r="L613" s="14">
        <v>45933</v>
      </c>
      <c r="M613" t="s">
        <v>195</v>
      </c>
      <c r="N613" t="s">
        <v>95</v>
      </c>
    </row>
    <row r="614" spans="1:14">
      <c r="A614" t="s">
        <v>192</v>
      </c>
      <c r="B614" t="s">
        <v>39</v>
      </c>
      <c r="C614" t="s">
        <v>118</v>
      </c>
      <c r="D614" t="s">
        <v>126</v>
      </c>
      <c r="E614" t="s">
        <v>69</v>
      </c>
      <c r="F614" t="s">
        <v>75</v>
      </c>
      <c r="G614" t="s">
        <v>88</v>
      </c>
      <c r="H614" t="s">
        <v>93</v>
      </c>
      <c r="I614" s="13">
        <v>45904</v>
      </c>
      <c r="J614">
        <v>1</v>
      </c>
      <c r="K614">
        <v>880</v>
      </c>
      <c r="L614" s="14">
        <v>45933</v>
      </c>
      <c r="M614" t="s">
        <v>195</v>
      </c>
      <c r="N614"/>
    </row>
    <row r="615" spans="1:14">
      <c r="A615" t="s">
        <v>188</v>
      </c>
      <c r="B615" t="s">
        <v>39</v>
      </c>
      <c r="C615" t="s">
        <v>118</v>
      </c>
      <c r="D615" t="s">
        <v>133</v>
      </c>
      <c r="E615" t="s">
        <v>71</v>
      </c>
      <c r="F615" t="s">
        <v>75</v>
      </c>
      <c r="G615" t="s">
        <v>87</v>
      </c>
      <c r="H615" t="s">
        <v>92</v>
      </c>
      <c r="I615" s="13">
        <v>45841</v>
      </c>
      <c r="J615">
        <v>1</v>
      </c>
      <c r="K615">
        <v>626</v>
      </c>
      <c r="L615" s="14">
        <v>45933</v>
      </c>
      <c r="M615" t="s">
        <v>195</v>
      </c>
      <c r="N615" t="s">
        <v>95</v>
      </c>
    </row>
    <row r="616" spans="1:14">
      <c r="A616" t="s">
        <v>265</v>
      </c>
      <c r="B616" t="s">
        <v>39</v>
      </c>
      <c r="C616" t="s">
        <v>118</v>
      </c>
      <c r="D616" t="s">
        <v>133</v>
      </c>
      <c r="E616" t="s">
        <v>71</v>
      </c>
      <c r="F616" t="s">
        <v>75</v>
      </c>
      <c r="G616" t="s">
        <v>87</v>
      </c>
      <c r="H616" t="s">
        <v>92</v>
      </c>
      <c r="I616" s="13">
        <v>45841</v>
      </c>
      <c r="J616">
        <v>1</v>
      </c>
      <c r="K616">
        <v>780</v>
      </c>
      <c r="L616" s="14">
        <v>45933</v>
      </c>
      <c r="M616" t="s">
        <v>195</v>
      </c>
      <c r="N616"/>
    </row>
    <row r="617" spans="1:14">
      <c r="A617" t="s">
        <v>188</v>
      </c>
      <c r="B617" t="s">
        <v>39</v>
      </c>
      <c r="C617" t="s">
        <v>118</v>
      </c>
      <c r="D617" t="s">
        <v>202</v>
      </c>
      <c r="E617" t="s">
        <v>71</v>
      </c>
      <c r="F617" t="s">
        <v>75</v>
      </c>
      <c r="G617" t="s">
        <v>85</v>
      </c>
      <c r="H617" t="s">
        <v>92</v>
      </c>
      <c r="I617" s="13">
        <v>45841</v>
      </c>
      <c r="J617">
        <v>1</v>
      </c>
      <c r="K617">
        <v>995</v>
      </c>
      <c r="L617" s="14">
        <v>45933</v>
      </c>
      <c r="M617" t="s">
        <v>195</v>
      </c>
      <c r="N617" t="s">
        <v>95</v>
      </c>
    </row>
    <row r="618" spans="1:14">
      <c r="A618" t="s">
        <v>191</v>
      </c>
      <c r="B618" t="s">
        <v>39</v>
      </c>
      <c r="C618" t="s">
        <v>118</v>
      </c>
      <c r="D618" t="s">
        <v>133</v>
      </c>
      <c r="E618" t="s">
        <v>69</v>
      </c>
      <c r="F618" t="s">
        <v>75</v>
      </c>
      <c r="G618" t="s">
        <v>87</v>
      </c>
      <c r="H618" t="s">
        <v>92</v>
      </c>
      <c r="I618" s="13">
        <v>45939</v>
      </c>
      <c r="J618">
        <v>1</v>
      </c>
      <c r="K618">
        <v>980</v>
      </c>
      <c r="L618" s="14">
        <v>45933</v>
      </c>
      <c r="M618" t="s">
        <v>195</v>
      </c>
      <c r="N618"/>
    </row>
    <row r="619" spans="1:14">
      <c r="A619" t="s">
        <v>191</v>
      </c>
      <c r="B619" t="s">
        <v>39</v>
      </c>
      <c r="C619" t="s">
        <v>118</v>
      </c>
      <c r="D619" t="s">
        <v>133</v>
      </c>
      <c r="E619" t="s">
        <v>69</v>
      </c>
      <c r="F619" t="s">
        <v>75</v>
      </c>
      <c r="G619" t="s">
        <v>87</v>
      </c>
      <c r="H619" t="s">
        <v>92</v>
      </c>
      <c r="I619" s="13">
        <v>45904</v>
      </c>
      <c r="J619">
        <v>1</v>
      </c>
      <c r="K619">
        <v>980</v>
      </c>
      <c r="L619" s="14">
        <v>45933</v>
      </c>
      <c r="M619" t="s">
        <v>195</v>
      </c>
      <c r="N619"/>
    </row>
    <row r="620" spans="1:14">
      <c r="A620" t="s">
        <v>191</v>
      </c>
      <c r="B620" t="s">
        <v>39</v>
      </c>
      <c r="C620" t="s">
        <v>118</v>
      </c>
      <c r="D620" t="s">
        <v>133</v>
      </c>
      <c r="E620" t="s">
        <v>69</v>
      </c>
      <c r="F620" t="s">
        <v>75</v>
      </c>
      <c r="G620" t="s">
        <v>87</v>
      </c>
      <c r="H620" t="s">
        <v>92</v>
      </c>
      <c r="I620" s="13">
        <v>45904</v>
      </c>
      <c r="J620">
        <v>1</v>
      </c>
      <c r="K620">
        <v>823</v>
      </c>
      <c r="L620" s="14">
        <v>45933</v>
      </c>
      <c r="M620" t="s">
        <v>195</v>
      </c>
      <c r="N620" t="s">
        <v>95</v>
      </c>
    </row>
    <row r="621" spans="1:14">
      <c r="A621" t="s">
        <v>192</v>
      </c>
      <c r="B621" t="s">
        <v>39</v>
      </c>
      <c r="C621" t="s">
        <v>118</v>
      </c>
      <c r="D621" t="s">
        <v>126</v>
      </c>
      <c r="E621" t="s">
        <v>69</v>
      </c>
      <c r="F621" t="s">
        <v>75</v>
      </c>
      <c r="G621" t="s">
        <v>88</v>
      </c>
      <c r="H621" t="s">
        <v>92</v>
      </c>
      <c r="I621" s="13">
        <v>45904</v>
      </c>
      <c r="J621">
        <v>1</v>
      </c>
      <c r="K621">
        <v>748</v>
      </c>
      <c r="L621" s="14">
        <v>45933</v>
      </c>
      <c r="M621" t="s">
        <v>195</v>
      </c>
      <c r="N621" t="s">
        <v>95</v>
      </c>
    </row>
    <row r="622" spans="1:14">
      <c r="A622" t="s">
        <v>22</v>
      </c>
      <c r="B622" t="s">
        <v>39</v>
      </c>
      <c r="C622" t="s">
        <v>118</v>
      </c>
      <c r="D622" t="s">
        <v>126</v>
      </c>
      <c r="E622" t="s">
        <v>69</v>
      </c>
      <c r="F622" t="s">
        <v>75</v>
      </c>
      <c r="G622" t="s">
        <v>88</v>
      </c>
      <c r="H622" t="s">
        <v>92</v>
      </c>
      <c r="I622" s="13">
        <v>45904</v>
      </c>
      <c r="J622">
        <v>1</v>
      </c>
      <c r="K622">
        <v>748</v>
      </c>
      <c r="L622" s="14">
        <v>45933</v>
      </c>
      <c r="M622" t="s">
        <v>195</v>
      </c>
      <c r="N622" t="s">
        <v>95</v>
      </c>
    </row>
    <row r="623" spans="1:14">
      <c r="A623" t="s">
        <v>265</v>
      </c>
      <c r="B623" t="s">
        <v>39</v>
      </c>
      <c r="C623" t="s">
        <v>230</v>
      </c>
      <c r="D623" t="s">
        <v>239</v>
      </c>
      <c r="E623" t="s">
        <v>69</v>
      </c>
      <c r="F623" t="s">
        <v>75</v>
      </c>
      <c r="G623" t="s">
        <v>88</v>
      </c>
      <c r="H623" t="s">
        <v>93</v>
      </c>
      <c r="I623" s="13">
        <v>45904</v>
      </c>
      <c r="J623">
        <v>1</v>
      </c>
      <c r="K623">
        <v>880</v>
      </c>
      <c r="L623" s="14">
        <v>45933</v>
      </c>
      <c r="M623" t="s">
        <v>195</v>
      </c>
      <c r="N623"/>
    </row>
    <row r="624" spans="1:14">
      <c r="A624" t="s">
        <v>192</v>
      </c>
      <c r="B624" t="s">
        <v>39</v>
      </c>
      <c r="C624" t="s">
        <v>230</v>
      </c>
      <c r="D624" t="s">
        <v>239</v>
      </c>
      <c r="E624" t="s">
        <v>69</v>
      </c>
      <c r="F624" t="s">
        <v>75</v>
      </c>
      <c r="G624" t="s">
        <v>88</v>
      </c>
      <c r="H624" t="s">
        <v>92</v>
      </c>
      <c r="I624" s="13">
        <v>45904</v>
      </c>
      <c r="J624">
        <v>1</v>
      </c>
      <c r="K624">
        <v>880</v>
      </c>
      <c r="L624" s="14">
        <v>45933</v>
      </c>
      <c r="M624" t="s">
        <v>195</v>
      </c>
      <c r="N624"/>
    </row>
    <row r="625" spans="1:14">
      <c r="A625" t="s">
        <v>265</v>
      </c>
      <c r="B625" t="s">
        <v>39</v>
      </c>
      <c r="C625" t="s">
        <v>230</v>
      </c>
      <c r="D625" t="s">
        <v>239</v>
      </c>
      <c r="E625" t="s">
        <v>69</v>
      </c>
      <c r="F625" t="s">
        <v>75</v>
      </c>
      <c r="G625" t="s">
        <v>88</v>
      </c>
      <c r="H625" t="s">
        <v>92</v>
      </c>
      <c r="I625" s="13">
        <v>45904</v>
      </c>
      <c r="J625">
        <v>1</v>
      </c>
      <c r="K625">
        <v>880</v>
      </c>
      <c r="L625" s="14">
        <v>45933</v>
      </c>
      <c r="M625" t="s">
        <v>195</v>
      </c>
      <c r="N625"/>
    </row>
    <row r="626" spans="1:14">
      <c r="A626" t="s">
        <v>265</v>
      </c>
      <c r="B626" t="s">
        <v>39</v>
      </c>
      <c r="C626" t="s">
        <v>130</v>
      </c>
      <c r="D626" t="s">
        <v>235</v>
      </c>
      <c r="E626" t="s">
        <v>71</v>
      </c>
      <c r="F626" t="s">
        <v>75</v>
      </c>
      <c r="G626" t="s">
        <v>88</v>
      </c>
      <c r="H626" t="s">
        <v>92</v>
      </c>
      <c r="I626" s="13">
        <v>45811</v>
      </c>
      <c r="J626">
        <v>1</v>
      </c>
      <c r="K626">
        <v>644</v>
      </c>
      <c r="L626" s="14">
        <v>45933</v>
      </c>
      <c r="M626" t="s">
        <v>195</v>
      </c>
      <c r="N626" t="s">
        <v>95</v>
      </c>
    </row>
    <row r="627" spans="1:14">
      <c r="A627" t="s">
        <v>22</v>
      </c>
      <c r="B627" t="s">
        <v>39</v>
      </c>
      <c r="C627" t="s">
        <v>203</v>
      </c>
      <c r="D627" t="s">
        <v>204</v>
      </c>
      <c r="E627" t="s">
        <v>69</v>
      </c>
      <c r="F627" t="s">
        <v>205</v>
      </c>
      <c r="G627" t="s">
        <v>206</v>
      </c>
      <c r="H627" t="s">
        <v>92</v>
      </c>
      <c r="I627" s="13">
        <v>45905</v>
      </c>
      <c r="J627">
        <v>1</v>
      </c>
      <c r="K627">
        <v>980</v>
      </c>
      <c r="L627" s="14">
        <v>45933</v>
      </c>
      <c r="M627" t="s">
        <v>197</v>
      </c>
      <c r="N627"/>
    </row>
    <row r="628" spans="1:14">
      <c r="A628" t="s">
        <v>191</v>
      </c>
      <c r="B628" t="s">
        <v>39</v>
      </c>
      <c r="C628" t="s">
        <v>122</v>
      </c>
      <c r="D628" t="s">
        <v>123</v>
      </c>
      <c r="E628" t="s">
        <v>69</v>
      </c>
      <c r="F628" t="s">
        <v>74</v>
      </c>
      <c r="G628" t="s">
        <v>124</v>
      </c>
      <c r="H628" t="s">
        <v>93</v>
      </c>
      <c r="I628" s="13">
        <v>45904</v>
      </c>
      <c r="J628">
        <v>1</v>
      </c>
      <c r="K628">
        <v>823</v>
      </c>
      <c r="L628" s="14">
        <v>45933</v>
      </c>
      <c r="M628" t="s">
        <v>195</v>
      </c>
      <c r="N628" t="s">
        <v>95</v>
      </c>
    </row>
    <row r="629" spans="1:14">
      <c r="A629" t="s">
        <v>193</v>
      </c>
      <c r="B629" t="s">
        <v>39</v>
      </c>
      <c r="C629" t="s">
        <v>122</v>
      </c>
      <c r="D629" t="s">
        <v>123</v>
      </c>
      <c r="E629" t="s">
        <v>69</v>
      </c>
      <c r="F629" t="s">
        <v>74</v>
      </c>
      <c r="G629" t="s">
        <v>124</v>
      </c>
      <c r="H629" t="s">
        <v>93</v>
      </c>
      <c r="I629" s="13">
        <v>45904</v>
      </c>
      <c r="J629">
        <v>1</v>
      </c>
      <c r="K629">
        <v>1054</v>
      </c>
      <c r="L629" s="14">
        <v>45933</v>
      </c>
      <c r="M629" t="s">
        <v>195</v>
      </c>
      <c r="N629" t="s">
        <v>95</v>
      </c>
    </row>
    <row r="630" spans="1:14">
      <c r="A630" t="s">
        <v>191</v>
      </c>
      <c r="B630" t="s">
        <v>39</v>
      </c>
      <c r="C630" t="s">
        <v>122</v>
      </c>
      <c r="D630" t="s">
        <v>123</v>
      </c>
      <c r="E630" t="s">
        <v>69</v>
      </c>
      <c r="F630" t="s">
        <v>74</v>
      </c>
      <c r="G630" t="s">
        <v>124</v>
      </c>
      <c r="H630" t="s">
        <v>93</v>
      </c>
      <c r="I630" s="13">
        <v>45904</v>
      </c>
      <c r="J630">
        <v>1</v>
      </c>
      <c r="K630">
        <v>1054</v>
      </c>
      <c r="L630" s="14">
        <v>45933</v>
      </c>
      <c r="M630" t="s">
        <v>195</v>
      </c>
      <c r="N630" t="s">
        <v>95</v>
      </c>
    </row>
    <row r="631" spans="1:14">
      <c r="A631" t="s">
        <v>265</v>
      </c>
      <c r="B631" t="s">
        <v>39</v>
      </c>
      <c r="C631" t="s">
        <v>122</v>
      </c>
      <c r="D631" t="s">
        <v>207</v>
      </c>
      <c r="E631" t="s">
        <v>69</v>
      </c>
      <c r="F631" t="s">
        <v>74</v>
      </c>
      <c r="G631" t="s">
        <v>124</v>
      </c>
      <c r="H631" t="s">
        <v>13</v>
      </c>
      <c r="I631" s="13">
        <v>45904</v>
      </c>
      <c r="J631">
        <v>1</v>
      </c>
      <c r="K631">
        <v>1106</v>
      </c>
      <c r="L631" s="14">
        <v>45933</v>
      </c>
      <c r="M631" t="s">
        <v>195</v>
      </c>
      <c r="N631" t="s">
        <v>95</v>
      </c>
    </row>
    <row r="632" spans="1:14">
      <c r="A632" t="s">
        <v>188</v>
      </c>
      <c r="B632" t="s">
        <v>39</v>
      </c>
      <c r="C632" t="s">
        <v>122</v>
      </c>
      <c r="D632" t="s">
        <v>207</v>
      </c>
      <c r="E632" t="s">
        <v>69</v>
      </c>
      <c r="F632" t="s">
        <v>74</v>
      </c>
      <c r="G632" t="s">
        <v>124</v>
      </c>
      <c r="H632" t="s">
        <v>13</v>
      </c>
      <c r="I632" s="13">
        <v>45904</v>
      </c>
      <c r="J632">
        <v>1</v>
      </c>
      <c r="K632">
        <v>1340</v>
      </c>
      <c r="L632" s="14">
        <v>45933</v>
      </c>
      <c r="M632" t="s">
        <v>195</v>
      </c>
      <c r="N632"/>
    </row>
    <row r="633" spans="1:14">
      <c r="A633" t="s">
        <v>191</v>
      </c>
      <c r="B633" t="s">
        <v>39</v>
      </c>
      <c r="C633" t="s">
        <v>122</v>
      </c>
      <c r="D633" t="s">
        <v>207</v>
      </c>
      <c r="E633" t="s">
        <v>69</v>
      </c>
      <c r="F633" t="s">
        <v>74</v>
      </c>
      <c r="G633" t="s">
        <v>124</v>
      </c>
      <c r="H633" t="s">
        <v>13</v>
      </c>
      <c r="I633" s="13">
        <v>45904</v>
      </c>
      <c r="J633">
        <v>1</v>
      </c>
      <c r="K633">
        <v>1126</v>
      </c>
      <c r="L633" s="14">
        <v>45933</v>
      </c>
      <c r="M633" t="s">
        <v>195</v>
      </c>
      <c r="N633" t="s">
        <v>95</v>
      </c>
    </row>
    <row r="634" spans="1:14">
      <c r="A634" t="s">
        <v>189</v>
      </c>
      <c r="B634" t="s">
        <v>39</v>
      </c>
      <c r="C634" t="s">
        <v>122</v>
      </c>
      <c r="D634" t="s">
        <v>207</v>
      </c>
      <c r="E634" t="s">
        <v>69</v>
      </c>
      <c r="F634" t="s">
        <v>74</v>
      </c>
      <c r="G634" t="s">
        <v>124</v>
      </c>
      <c r="H634" t="s">
        <v>93</v>
      </c>
      <c r="I634" s="13">
        <v>45904</v>
      </c>
      <c r="J634">
        <v>1</v>
      </c>
      <c r="K634">
        <v>1180</v>
      </c>
      <c r="L634" s="14">
        <v>45933</v>
      </c>
      <c r="M634" t="s">
        <v>195</v>
      </c>
      <c r="N634" t="s">
        <v>95</v>
      </c>
    </row>
    <row r="635" spans="1:14">
      <c r="A635" t="s">
        <v>192</v>
      </c>
      <c r="B635" t="s">
        <v>39</v>
      </c>
      <c r="C635" t="s">
        <v>122</v>
      </c>
      <c r="D635" t="s">
        <v>207</v>
      </c>
      <c r="E635" t="s">
        <v>69</v>
      </c>
      <c r="F635" t="s">
        <v>74</v>
      </c>
      <c r="G635" t="s">
        <v>124</v>
      </c>
      <c r="H635" t="s">
        <v>92</v>
      </c>
      <c r="I635" s="13">
        <v>45904</v>
      </c>
      <c r="J635">
        <v>1</v>
      </c>
      <c r="K635">
        <v>1340</v>
      </c>
      <c r="L635" s="14">
        <v>45933</v>
      </c>
      <c r="M635" t="s">
        <v>195</v>
      </c>
      <c r="N635"/>
    </row>
    <row r="636" spans="1:14">
      <c r="A636" t="s">
        <v>265</v>
      </c>
      <c r="B636" t="s">
        <v>39</v>
      </c>
      <c r="C636" t="s">
        <v>122</v>
      </c>
      <c r="D636" t="s">
        <v>207</v>
      </c>
      <c r="E636" t="s">
        <v>69</v>
      </c>
      <c r="F636" t="s">
        <v>74</v>
      </c>
      <c r="G636" t="s">
        <v>124</v>
      </c>
      <c r="H636" t="s">
        <v>92</v>
      </c>
      <c r="I636" s="13">
        <v>45904</v>
      </c>
      <c r="J636">
        <v>1</v>
      </c>
      <c r="K636">
        <v>1106</v>
      </c>
      <c r="L636" s="14">
        <v>45933</v>
      </c>
      <c r="M636" t="s">
        <v>195</v>
      </c>
      <c r="N636" t="s">
        <v>95</v>
      </c>
    </row>
    <row r="637" spans="1:14">
      <c r="A637" t="s">
        <v>190</v>
      </c>
      <c r="B637" t="s">
        <v>39</v>
      </c>
      <c r="C637" t="s">
        <v>122</v>
      </c>
      <c r="D637" t="s">
        <v>208</v>
      </c>
      <c r="E637" t="s">
        <v>71</v>
      </c>
      <c r="F637" t="s">
        <v>187</v>
      </c>
      <c r="G637" t="s">
        <v>209</v>
      </c>
      <c r="H637" t="s">
        <v>93</v>
      </c>
      <c r="I637" s="13">
        <v>45841</v>
      </c>
      <c r="J637">
        <v>1</v>
      </c>
      <c r="K637">
        <v>780</v>
      </c>
      <c r="L637" s="14">
        <v>45933</v>
      </c>
      <c r="M637" t="s">
        <v>196</v>
      </c>
      <c r="N637"/>
    </row>
    <row r="638" spans="1:14">
      <c r="A638" t="s">
        <v>190</v>
      </c>
      <c r="B638" t="s">
        <v>39</v>
      </c>
      <c r="C638" t="s">
        <v>122</v>
      </c>
      <c r="D638" t="s">
        <v>208</v>
      </c>
      <c r="E638" t="s">
        <v>71</v>
      </c>
      <c r="F638" t="s">
        <v>187</v>
      </c>
      <c r="G638" t="s">
        <v>209</v>
      </c>
      <c r="H638" t="s">
        <v>93</v>
      </c>
      <c r="I638" s="13">
        <v>45841</v>
      </c>
      <c r="J638">
        <v>1</v>
      </c>
      <c r="K638">
        <v>780</v>
      </c>
      <c r="L638" s="14">
        <v>45933</v>
      </c>
      <c r="M638" t="s">
        <v>196</v>
      </c>
      <c r="N638"/>
    </row>
    <row r="639" spans="1:14">
      <c r="A639" t="s">
        <v>190</v>
      </c>
      <c r="B639" t="s">
        <v>39</v>
      </c>
      <c r="C639" t="s">
        <v>122</v>
      </c>
      <c r="D639" t="s">
        <v>208</v>
      </c>
      <c r="E639" t="s">
        <v>69</v>
      </c>
      <c r="F639" t="s">
        <v>187</v>
      </c>
      <c r="G639" t="s">
        <v>209</v>
      </c>
      <c r="H639" t="s">
        <v>93</v>
      </c>
      <c r="I639" s="13">
        <v>45904</v>
      </c>
      <c r="J639">
        <v>1</v>
      </c>
      <c r="K639">
        <v>1268</v>
      </c>
      <c r="L639" s="14">
        <v>45933</v>
      </c>
      <c r="M639" t="s">
        <v>196</v>
      </c>
      <c r="N639" t="s">
        <v>95</v>
      </c>
    </row>
    <row r="640" spans="1:14">
      <c r="A640" t="s">
        <v>188</v>
      </c>
      <c r="B640" t="s">
        <v>39</v>
      </c>
      <c r="C640" t="s">
        <v>122</v>
      </c>
      <c r="D640" t="s">
        <v>208</v>
      </c>
      <c r="E640" t="s">
        <v>69</v>
      </c>
      <c r="F640" t="s">
        <v>187</v>
      </c>
      <c r="G640" t="s">
        <v>209</v>
      </c>
      <c r="H640" t="s">
        <v>93</v>
      </c>
      <c r="I640" s="13">
        <v>45904</v>
      </c>
      <c r="J640">
        <v>1</v>
      </c>
      <c r="K640">
        <v>833</v>
      </c>
      <c r="L640" s="14">
        <v>45933</v>
      </c>
      <c r="M640" t="s">
        <v>196</v>
      </c>
      <c r="N640"/>
    </row>
    <row r="641" spans="1:14">
      <c r="A641" t="s">
        <v>189</v>
      </c>
      <c r="B641" t="s">
        <v>39</v>
      </c>
      <c r="C641" t="s">
        <v>122</v>
      </c>
      <c r="D641" t="s">
        <v>208</v>
      </c>
      <c r="E641" t="s">
        <v>69</v>
      </c>
      <c r="F641" t="s">
        <v>187</v>
      </c>
      <c r="G641" t="s">
        <v>209</v>
      </c>
      <c r="H641" t="s">
        <v>93</v>
      </c>
      <c r="I641" s="13">
        <v>45904</v>
      </c>
      <c r="J641">
        <v>1</v>
      </c>
      <c r="K641">
        <v>1489</v>
      </c>
      <c r="L641" s="14">
        <v>45933</v>
      </c>
      <c r="M641" t="s">
        <v>196</v>
      </c>
      <c r="N641" t="s">
        <v>95</v>
      </c>
    </row>
    <row r="642" spans="1:14">
      <c r="A642" t="s">
        <v>191</v>
      </c>
      <c r="B642" t="s">
        <v>39</v>
      </c>
      <c r="C642" t="s">
        <v>134</v>
      </c>
      <c r="D642" t="s">
        <v>135</v>
      </c>
      <c r="E642" t="s">
        <v>71</v>
      </c>
      <c r="F642" t="s">
        <v>74</v>
      </c>
      <c r="G642" t="s">
        <v>124</v>
      </c>
      <c r="H642" t="s">
        <v>93</v>
      </c>
      <c r="I642" s="13">
        <v>45841</v>
      </c>
      <c r="J642">
        <v>1</v>
      </c>
      <c r="K642">
        <v>1938</v>
      </c>
      <c r="L642" s="14">
        <v>45933</v>
      </c>
      <c r="M642" t="s">
        <v>195</v>
      </c>
      <c r="N642" t="s">
        <v>95</v>
      </c>
    </row>
    <row r="643" spans="1:14">
      <c r="A643" t="s">
        <v>190</v>
      </c>
      <c r="B643" t="s">
        <v>39</v>
      </c>
      <c r="C643" t="s">
        <v>210</v>
      </c>
      <c r="D643" t="s">
        <v>211</v>
      </c>
      <c r="E643" t="s">
        <v>69</v>
      </c>
      <c r="F643" t="s">
        <v>205</v>
      </c>
      <c r="G643" t="s">
        <v>212</v>
      </c>
      <c r="H643" t="s">
        <v>92</v>
      </c>
      <c r="I643" s="13">
        <v>45940</v>
      </c>
      <c r="J643">
        <v>1</v>
      </c>
      <c r="K643">
        <v>833</v>
      </c>
      <c r="L643" s="14">
        <v>45933</v>
      </c>
      <c r="M643" t="s">
        <v>197</v>
      </c>
      <c r="N643" t="s">
        <v>95</v>
      </c>
    </row>
    <row r="644" spans="1:14">
      <c r="A644" t="s">
        <v>191</v>
      </c>
      <c r="B644" t="s">
        <v>39</v>
      </c>
      <c r="C644" t="s">
        <v>210</v>
      </c>
      <c r="D644" t="s">
        <v>211</v>
      </c>
      <c r="E644" t="s">
        <v>69</v>
      </c>
      <c r="F644" t="s">
        <v>205</v>
      </c>
      <c r="G644" t="s">
        <v>212</v>
      </c>
      <c r="H644" t="s">
        <v>92</v>
      </c>
      <c r="I644" s="13">
        <v>45904</v>
      </c>
      <c r="J644">
        <v>1</v>
      </c>
      <c r="K644">
        <v>739</v>
      </c>
      <c r="L644" s="14">
        <v>45933</v>
      </c>
      <c r="M644" t="s">
        <v>197</v>
      </c>
      <c r="N644" t="s">
        <v>95</v>
      </c>
    </row>
    <row r="645" spans="1:14">
      <c r="A645" t="s">
        <v>22</v>
      </c>
      <c r="B645" t="s">
        <v>39</v>
      </c>
      <c r="C645" t="s">
        <v>210</v>
      </c>
      <c r="D645" t="s">
        <v>211</v>
      </c>
      <c r="E645" t="s">
        <v>69</v>
      </c>
      <c r="F645" t="s">
        <v>205</v>
      </c>
      <c r="G645" t="s">
        <v>212</v>
      </c>
      <c r="H645" t="s">
        <v>92</v>
      </c>
      <c r="I645" s="13">
        <v>45904</v>
      </c>
      <c r="J645">
        <v>1</v>
      </c>
      <c r="K645">
        <v>880</v>
      </c>
      <c r="L645" s="14">
        <v>45933</v>
      </c>
      <c r="M645" t="s">
        <v>197</v>
      </c>
      <c r="N645"/>
    </row>
    <row r="646" spans="1:14">
      <c r="A646" t="s">
        <v>192</v>
      </c>
      <c r="B646" t="s">
        <v>39</v>
      </c>
      <c r="C646" t="s">
        <v>213</v>
      </c>
      <c r="D646" t="s">
        <v>214</v>
      </c>
      <c r="E646" t="s">
        <v>69</v>
      </c>
      <c r="F646" t="s">
        <v>84</v>
      </c>
      <c r="G646" t="s">
        <v>215</v>
      </c>
      <c r="H646" t="s">
        <v>92</v>
      </c>
      <c r="I646" s="13">
        <v>45904</v>
      </c>
      <c r="J646">
        <v>1</v>
      </c>
      <c r="K646">
        <v>652</v>
      </c>
      <c r="L646" s="14">
        <v>45933</v>
      </c>
      <c r="M646" t="s">
        <v>196</v>
      </c>
      <c r="N646" t="s">
        <v>95</v>
      </c>
    </row>
    <row r="647" spans="1:14">
      <c r="A647" t="s">
        <v>192</v>
      </c>
      <c r="B647" t="s">
        <v>39</v>
      </c>
      <c r="C647" t="s">
        <v>213</v>
      </c>
      <c r="D647" t="s">
        <v>214</v>
      </c>
      <c r="E647" t="s">
        <v>69</v>
      </c>
      <c r="F647" t="s">
        <v>84</v>
      </c>
      <c r="G647" t="s">
        <v>215</v>
      </c>
      <c r="H647" t="s">
        <v>92</v>
      </c>
      <c r="I647" s="13">
        <v>45904</v>
      </c>
      <c r="J647">
        <v>1</v>
      </c>
      <c r="K647">
        <v>780</v>
      </c>
      <c r="L647" s="14">
        <v>45933</v>
      </c>
      <c r="M647" t="s">
        <v>196</v>
      </c>
      <c r="N647"/>
    </row>
    <row r="648" spans="1:14">
      <c r="A648" t="s">
        <v>192</v>
      </c>
      <c r="B648" t="s">
        <v>39</v>
      </c>
      <c r="C648" t="s">
        <v>213</v>
      </c>
      <c r="D648" t="s">
        <v>214</v>
      </c>
      <c r="E648" t="s">
        <v>69</v>
      </c>
      <c r="F648" t="s">
        <v>84</v>
      </c>
      <c r="G648" t="s">
        <v>215</v>
      </c>
      <c r="H648" t="s">
        <v>92</v>
      </c>
      <c r="I648" s="13">
        <v>45904</v>
      </c>
      <c r="J648">
        <v>1</v>
      </c>
      <c r="K648">
        <v>652</v>
      </c>
      <c r="L648" s="14">
        <v>45933</v>
      </c>
      <c r="M648" t="s">
        <v>196</v>
      </c>
      <c r="N648" t="s">
        <v>95</v>
      </c>
    </row>
    <row r="649" spans="1:14">
      <c r="A649" t="s">
        <v>22</v>
      </c>
      <c r="B649" t="s">
        <v>39</v>
      </c>
      <c r="C649" t="s">
        <v>213</v>
      </c>
      <c r="D649" t="s">
        <v>214</v>
      </c>
      <c r="E649" t="s">
        <v>69</v>
      </c>
      <c r="F649" t="s">
        <v>84</v>
      </c>
      <c r="G649" t="s">
        <v>215</v>
      </c>
      <c r="H649" t="s">
        <v>93</v>
      </c>
      <c r="I649" s="13">
        <v>45904</v>
      </c>
      <c r="J649">
        <v>1</v>
      </c>
      <c r="K649">
        <v>980</v>
      </c>
      <c r="L649" s="14">
        <v>45933</v>
      </c>
      <c r="M649" t="s">
        <v>196</v>
      </c>
      <c r="N649"/>
    </row>
    <row r="650" spans="1:14">
      <c r="A650" t="s">
        <v>189</v>
      </c>
      <c r="B650" t="s">
        <v>39</v>
      </c>
      <c r="C650" t="s">
        <v>213</v>
      </c>
      <c r="D650" t="s">
        <v>214</v>
      </c>
      <c r="E650" t="s">
        <v>71</v>
      </c>
      <c r="F650" t="s">
        <v>84</v>
      </c>
      <c r="G650" t="s">
        <v>215</v>
      </c>
      <c r="H650" t="s">
        <v>14</v>
      </c>
      <c r="I650" s="13">
        <v>45874</v>
      </c>
      <c r="J650">
        <v>1</v>
      </c>
      <c r="K650">
        <v>680</v>
      </c>
      <c r="L650" s="14">
        <v>45933</v>
      </c>
      <c r="M650" t="s">
        <v>196</v>
      </c>
      <c r="N650"/>
    </row>
    <row r="651" spans="1:14">
      <c r="A651" t="s">
        <v>193</v>
      </c>
      <c r="B651" t="s">
        <v>39</v>
      </c>
      <c r="C651" t="s">
        <v>213</v>
      </c>
      <c r="D651" t="s">
        <v>214</v>
      </c>
      <c r="E651" t="s">
        <v>69</v>
      </c>
      <c r="F651" t="s">
        <v>84</v>
      </c>
      <c r="G651" t="s">
        <v>215</v>
      </c>
      <c r="H651" t="s">
        <v>92</v>
      </c>
      <c r="I651" s="13">
        <v>45904</v>
      </c>
      <c r="J651">
        <v>1</v>
      </c>
      <c r="K651">
        <v>863</v>
      </c>
      <c r="L651" s="14">
        <v>45933</v>
      </c>
      <c r="M651" t="s">
        <v>196</v>
      </c>
      <c r="N651"/>
    </row>
    <row r="652" spans="1:14">
      <c r="A652" t="s">
        <v>190</v>
      </c>
      <c r="B652" t="s">
        <v>39</v>
      </c>
      <c r="C652" t="s">
        <v>216</v>
      </c>
      <c r="D652" t="s">
        <v>217</v>
      </c>
      <c r="E652" t="s">
        <v>71</v>
      </c>
      <c r="F652" t="s">
        <v>84</v>
      </c>
      <c r="G652" t="s">
        <v>215</v>
      </c>
      <c r="H652" t="s">
        <v>13</v>
      </c>
      <c r="I652" s="13">
        <v>45874</v>
      </c>
      <c r="J652">
        <v>1</v>
      </c>
      <c r="K652">
        <v>786</v>
      </c>
      <c r="L652" s="14">
        <v>45933</v>
      </c>
      <c r="M652" t="s">
        <v>196</v>
      </c>
      <c r="N652" t="s">
        <v>95</v>
      </c>
    </row>
    <row r="653" spans="1:14">
      <c r="A653" t="s">
        <v>193</v>
      </c>
      <c r="B653" t="s">
        <v>39</v>
      </c>
      <c r="C653" t="s">
        <v>216</v>
      </c>
      <c r="D653" t="s">
        <v>217</v>
      </c>
      <c r="E653" t="s">
        <v>69</v>
      </c>
      <c r="F653" t="s">
        <v>84</v>
      </c>
      <c r="G653" t="s">
        <v>215</v>
      </c>
      <c r="H653" t="s">
        <v>93</v>
      </c>
      <c r="I653" s="13">
        <v>45904</v>
      </c>
      <c r="J653">
        <v>1</v>
      </c>
      <c r="K653">
        <v>780</v>
      </c>
      <c r="L653" s="14">
        <v>45933</v>
      </c>
      <c r="M653" t="s">
        <v>196</v>
      </c>
      <c r="N653"/>
    </row>
    <row r="654" spans="1:14">
      <c r="A654" t="s">
        <v>193</v>
      </c>
      <c r="B654" t="s">
        <v>39</v>
      </c>
      <c r="C654" t="s">
        <v>216</v>
      </c>
      <c r="D654" t="s">
        <v>217</v>
      </c>
      <c r="E654" t="s">
        <v>69</v>
      </c>
      <c r="F654" t="s">
        <v>84</v>
      </c>
      <c r="G654" t="s">
        <v>215</v>
      </c>
      <c r="H654" t="s">
        <v>92</v>
      </c>
      <c r="I654" s="13">
        <v>45904</v>
      </c>
      <c r="J654">
        <v>1</v>
      </c>
      <c r="K654">
        <v>780</v>
      </c>
      <c r="L654" s="14">
        <v>45933</v>
      </c>
      <c r="M654" t="s">
        <v>196</v>
      </c>
      <c r="N654"/>
    </row>
    <row r="655" spans="1:14">
      <c r="A655" t="s">
        <v>191</v>
      </c>
      <c r="B655" t="s">
        <v>39</v>
      </c>
      <c r="C655" t="s">
        <v>218</v>
      </c>
      <c r="D655" t="s">
        <v>219</v>
      </c>
      <c r="E655" t="s">
        <v>69</v>
      </c>
      <c r="F655" t="s">
        <v>205</v>
      </c>
      <c r="G655" t="s">
        <v>220</v>
      </c>
      <c r="H655" t="s">
        <v>93</v>
      </c>
      <c r="I655" s="13">
        <v>45904</v>
      </c>
      <c r="J655">
        <v>1</v>
      </c>
      <c r="K655">
        <v>958</v>
      </c>
      <c r="L655" s="14">
        <v>45933</v>
      </c>
      <c r="M655" t="s">
        <v>197</v>
      </c>
      <c r="N655" t="s">
        <v>95</v>
      </c>
    </row>
    <row r="656" spans="1:14">
      <c r="A656" t="s">
        <v>189</v>
      </c>
      <c r="B656" t="s">
        <v>39</v>
      </c>
      <c r="C656" t="s">
        <v>218</v>
      </c>
      <c r="D656" t="s">
        <v>221</v>
      </c>
      <c r="E656" t="s">
        <v>71</v>
      </c>
      <c r="F656" t="s">
        <v>205</v>
      </c>
      <c r="G656" t="s">
        <v>220</v>
      </c>
      <c r="H656" t="s">
        <v>92</v>
      </c>
      <c r="I656" s="13">
        <v>45841</v>
      </c>
      <c r="J656">
        <v>1</v>
      </c>
      <c r="K656">
        <v>820</v>
      </c>
      <c r="L656" s="14">
        <v>45933</v>
      </c>
      <c r="M656" t="s">
        <v>197</v>
      </c>
      <c r="N656" t="s">
        <v>95</v>
      </c>
    </row>
    <row r="657" spans="1:14">
      <c r="A657" t="s">
        <v>193</v>
      </c>
      <c r="B657" t="s">
        <v>39</v>
      </c>
      <c r="C657" t="s">
        <v>218</v>
      </c>
      <c r="D657" t="s">
        <v>240</v>
      </c>
      <c r="E657" t="s">
        <v>69</v>
      </c>
      <c r="F657" t="s">
        <v>205</v>
      </c>
      <c r="G657" t="s">
        <v>220</v>
      </c>
      <c r="H657" t="s">
        <v>14</v>
      </c>
      <c r="I657" s="13">
        <v>45904</v>
      </c>
      <c r="J657">
        <v>1</v>
      </c>
      <c r="K657">
        <v>980</v>
      </c>
      <c r="L657" s="14">
        <v>45933</v>
      </c>
      <c r="M657" t="s">
        <v>197</v>
      </c>
      <c r="N657"/>
    </row>
    <row r="658" spans="1:14">
      <c r="A658" t="s">
        <v>189</v>
      </c>
      <c r="B658" t="s">
        <v>39</v>
      </c>
      <c r="C658" t="s">
        <v>218</v>
      </c>
      <c r="D658" t="s">
        <v>240</v>
      </c>
      <c r="E658" t="s">
        <v>69</v>
      </c>
      <c r="F658" t="s">
        <v>205</v>
      </c>
      <c r="G658" t="s">
        <v>220</v>
      </c>
      <c r="H658" t="s">
        <v>14</v>
      </c>
      <c r="I658" s="13">
        <v>45904</v>
      </c>
      <c r="J658">
        <v>1</v>
      </c>
      <c r="K658">
        <v>980</v>
      </c>
      <c r="L658" s="14">
        <v>45933</v>
      </c>
      <c r="M658" t="s">
        <v>197</v>
      </c>
      <c r="N658"/>
    </row>
    <row r="659" spans="1:14">
      <c r="A659" t="s">
        <v>192</v>
      </c>
      <c r="B659" t="s">
        <v>39</v>
      </c>
      <c r="C659" t="s">
        <v>218</v>
      </c>
      <c r="D659" t="s">
        <v>240</v>
      </c>
      <c r="E659" t="s">
        <v>69</v>
      </c>
      <c r="F659" t="s">
        <v>205</v>
      </c>
      <c r="G659" t="s">
        <v>220</v>
      </c>
      <c r="H659" t="s">
        <v>14</v>
      </c>
      <c r="I659" s="13">
        <v>45905</v>
      </c>
      <c r="J659">
        <v>1</v>
      </c>
      <c r="K659">
        <v>980</v>
      </c>
      <c r="L659" s="14">
        <v>45933</v>
      </c>
      <c r="M659" t="s">
        <v>197</v>
      </c>
      <c r="N659"/>
    </row>
    <row r="660" spans="1:14">
      <c r="A660" t="s">
        <v>22</v>
      </c>
      <c r="B660" t="s">
        <v>39</v>
      </c>
      <c r="C660" t="s">
        <v>218</v>
      </c>
      <c r="D660" t="s">
        <v>240</v>
      </c>
      <c r="E660" t="s">
        <v>69</v>
      </c>
      <c r="F660" t="s">
        <v>205</v>
      </c>
      <c r="G660" t="s">
        <v>220</v>
      </c>
      <c r="H660" t="s">
        <v>14</v>
      </c>
      <c r="I660" s="13">
        <v>45905</v>
      </c>
      <c r="J660">
        <v>1</v>
      </c>
      <c r="K660">
        <v>980</v>
      </c>
      <c r="L660" s="14">
        <v>45933</v>
      </c>
      <c r="M660" t="s">
        <v>197</v>
      </c>
      <c r="N660"/>
    </row>
    <row r="661" spans="1:14">
      <c r="A661" t="s">
        <v>192</v>
      </c>
      <c r="B661" t="s">
        <v>39</v>
      </c>
      <c r="C661" t="s">
        <v>218</v>
      </c>
      <c r="D661" t="s">
        <v>240</v>
      </c>
      <c r="E661" t="s">
        <v>69</v>
      </c>
      <c r="F661" t="s">
        <v>205</v>
      </c>
      <c r="G661" t="s">
        <v>220</v>
      </c>
      <c r="H661" t="s">
        <v>92</v>
      </c>
      <c r="I661" s="13">
        <v>45940</v>
      </c>
      <c r="J661">
        <v>1</v>
      </c>
      <c r="K661">
        <v>980</v>
      </c>
      <c r="L661" s="14">
        <v>45933</v>
      </c>
      <c r="M661" t="s">
        <v>197</v>
      </c>
      <c r="N661"/>
    </row>
    <row r="662" spans="1:14">
      <c r="A662" t="s">
        <v>191</v>
      </c>
      <c r="B662" t="s">
        <v>39</v>
      </c>
      <c r="C662" t="s">
        <v>218</v>
      </c>
      <c r="D662" t="s">
        <v>219</v>
      </c>
      <c r="E662" t="s">
        <v>69</v>
      </c>
      <c r="F662" t="s">
        <v>205</v>
      </c>
      <c r="G662" t="s">
        <v>220</v>
      </c>
      <c r="H662" t="s">
        <v>92</v>
      </c>
      <c r="I662" s="13">
        <v>45904</v>
      </c>
      <c r="J662">
        <v>1</v>
      </c>
      <c r="K662">
        <v>958</v>
      </c>
      <c r="L662" s="14">
        <v>45933</v>
      </c>
      <c r="M662" t="s">
        <v>197</v>
      </c>
      <c r="N662" t="s">
        <v>95</v>
      </c>
    </row>
    <row r="663" spans="1:14">
      <c r="A663" t="s">
        <v>265</v>
      </c>
      <c r="B663" t="s">
        <v>39</v>
      </c>
      <c r="C663" t="s">
        <v>218</v>
      </c>
      <c r="D663" t="s">
        <v>221</v>
      </c>
      <c r="E663" t="s">
        <v>69</v>
      </c>
      <c r="F663" t="s">
        <v>205</v>
      </c>
      <c r="G663" t="s">
        <v>220</v>
      </c>
      <c r="H663" t="s">
        <v>92</v>
      </c>
      <c r="I663" s="13">
        <v>45923</v>
      </c>
      <c r="J663">
        <v>1</v>
      </c>
      <c r="K663">
        <v>969</v>
      </c>
      <c r="L663" s="14">
        <v>45933</v>
      </c>
      <c r="M663" t="s">
        <v>197</v>
      </c>
      <c r="N663" t="s">
        <v>95</v>
      </c>
    </row>
    <row r="664" spans="1:14">
      <c r="A664" t="s">
        <v>265</v>
      </c>
      <c r="B664" t="s">
        <v>39</v>
      </c>
      <c r="C664" t="s">
        <v>266</v>
      </c>
      <c r="D664" t="s">
        <v>267</v>
      </c>
      <c r="E664" t="s">
        <v>69</v>
      </c>
      <c r="F664" t="s">
        <v>84</v>
      </c>
      <c r="G664" t="s">
        <v>215</v>
      </c>
      <c r="H664" t="s">
        <v>93</v>
      </c>
      <c r="I664" s="13">
        <v>45939</v>
      </c>
      <c r="J664">
        <v>1</v>
      </c>
      <c r="K664">
        <v>980</v>
      </c>
      <c r="L664" s="14">
        <v>45933</v>
      </c>
      <c r="M664" t="s">
        <v>196</v>
      </c>
      <c r="N664"/>
    </row>
    <row r="665" spans="1:14">
      <c r="A665" t="s">
        <v>22</v>
      </c>
      <c r="B665" t="s">
        <v>39</v>
      </c>
      <c r="C665" t="s">
        <v>266</v>
      </c>
      <c r="D665" t="s">
        <v>267</v>
      </c>
      <c r="E665" t="s">
        <v>69</v>
      </c>
      <c r="F665" t="s">
        <v>84</v>
      </c>
      <c r="G665" t="s">
        <v>215</v>
      </c>
      <c r="H665" t="s">
        <v>92</v>
      </c>
      <c r="I665" s="13">
        <v>45904</v>
      </c>
      <c r="J665">
        <v>1</v>
      </c>
      <c r="K665">
        <v>880</v>
      </c>
      <c r="L665" s="14">
        <v>45933</v>
      </c>
      <c r="M665" t="s">
        <v>196</v>
      </c>
      <c r="N665"/>
    </row>
    <row r="666" spans="1:14">
      <c r="A666" t="s">
        <v>191</v>
      </c>
      <c r="B666" t="s">
        <v>38</v>
      </c>
      <c r="C666" t="s">
        <v>48</v>
      </c>
      <c r="D666" t="s">
        <v>67</v>
      </c>
      <c r="E666" t="s">
        <v>69</v>
      </c>
      <c r="F666" t="s">
        <v>74</v>
      </c>
      <c r="G666" t="s">
        <v>83</v>
      </c>
      <c r="H666" t="s">
        <v>14</v>
      </c>
      <c r="I666" s="13">
        <v>45904</v>
      </c>
      <c r="J666">
        <v>1</v>
      </c>
      <c r="K666">
        <v>1559</v>
      </c>
      <c r="L666" s="14">
        <v>45933</v>
      </c>
      <c r="M666" t="s">
        <v>195</v>
      </c>
      <c r="N666" t="s">
        <v>95</v>
      </c>
    </row>
    <row r="667" spans="1:14">
      <c r="A667" t="s">
        <v>190</v>
      </c>
      <c r="B667" t="s">
        <v>38</v>
      </c>
      <c r="C667" t="s">
        <v>48</v>
      </c>
      <c r="D667" t="s">
        <v>67</v>
      </c>
      <c r="E667" t="s">
        <v>69</v>
      </c>
      <c r="F667" t="s">
        <v>74</v>
      </c>
      <c r="G667" t="s">
        <v>83</v>
      </c>
      <c r="H667" t="s">
        <v>14</v>
      </c>
      <c r="I667" s="13">
        <v>45904</v>
      </c>
      <c r="J667">
        <v>1</v>
      </c>
      <c r="K667">
        <v>1649</v>
      </c>
      <c r="L667" s="14">
        <v>45933</v>
      </c>
      <c r="M667" t="s">
        <v>195</v>
      </c>
      <c r="N667" t="s">
        <v>95</v>
      </c>
    </row>
    <row r="668" spans="1:14">
      <c r="A668" t="s">
        <v>265</v>
      </c>
      <c r="B668" t="s">
        <v>38</v>
      </c>
      <c r="C668" t="s">
        <v>48</v>
      </c>
      <c r="D668" t="s">
        <v>67</v>
      </c>
      <c r="E668" t="s">
        <v>69</v>
      </c>
      <c r="F668" t="s">
        <v>74</v>
      </c>
      <c r="G668" t="s">
        <v>83</v>
      </c>
      <c r="H668" t="s">
        <v>14</v>
      </c>
      <c r="I668" s="13">
        <v>45904</v>
      </c>
      <c r="J668">
        <v>1</v>
      </c>
      <c r="K668">
        <v>1602</v>
      </c>
      <c r="L668" s="14">
        <v>45933</v>
      </c>
      <c r="M668" t="s">
        <v>195</v>
      </c>
      <c r="N668" t="s">
        <v>95</v>
      </c>
    </row>
    <row r="669" spans="1:14">
      <c r="A669" t="s">
        <v>22</v>
      </c>
      <c r="B669" t="s">
        <v>38</v>
      </c>
      <c r="C669" t="s">
        <v>48</v>
      </c>
      <c r="D669" t="s">
        <v>68</v>
      </c>
      <c r="E669" t="s">
        <v>69</v>
      </c>
      <c r="F669" t="s">
        <v>74</v>
      </c>
      <c r="G669" t="s">
        <v>83</v>
      </c>
      <c r="H669" t="s">
        <v>92</v>
      </c>
      <c r="I669" s="13">
        <v>45904</v>
      </c>
      <c r="J669">
        <v>1</v>
      </c>
      <c r="K669">
        <v>1195</v>
      </c>
      <c r="L669" s="14">
        <v>45933</v>
      </c>
      <c r="M669" t="s">
        <v>195</v>
      </c>
      <c r="N669"/>
    </row>
    <row r="670" spans="1:14">
      <c r="A670" t="s">
        <v>188</v>
      </c>
      <c r="B670" t="s">
        <v>38</v>
      </c>
      <c r="C670" t="s">
        <v>48</v>
      </c>
      <c r="D670" t="s">
        <v>67</v>
      </c>
      <c r="E670" t="s">
        <v>69</v>
      </c>
      <c r="F670" t="s">
        <v>76</v>
      </c>
      <c r="G670" t="s">
        <v>91</v>
      </c>
      <c r="H670" t="s">
        <v>92</v>
      </c>
      <c r="I670" s="13">
        <v>45923</v>
      </c>
      <c r="J670">
        <v>1</v>
      </c>
      <c r="K670">
        <v>1054</v>
      </c>
      <c r="L670" s="14">
        <v>45933</v>
      </c>
      <c r="M670" t="s">
        <v>195</v>
      </c>
      <c r="N670"/>
    </row>
    <row r="671" spans="1:14">
      <c r="A671" t="s">
        <v>188</v>
      </c>
      <c r="B671" t="s">
        <v>38</v>
      </c>
      <c r="C671" t="s">
        <v>48</v>
      </c>
      <c r="D671" t="s">
        <v>68</v>
      </c>
      <c r="E671" t="s">
        <v>69</v>
      </c>
      <c r="F671" t="s">
        <v>76</v>
      </c>
      <c r="G671" t="s">
        <v>91</v>
      </c>
      <c r="H671" t="s">
        <v>92</v>
      </c>
      <c r="I671" s="13">
        <v>45923</v>
      </c>
      <c r="J671">
        <v>1</v>
      </c>
      <c r="K671">
        <v>787</v>
      </c>
      <c r="L671" s="14">
        <v>45933</v>
      </c>
      <c r="M671" t="s">
        <v>195</v>
      </c>
      <c r="N671" t="s">
        <v>95</v>
      </c>
    </row>
    <row r="672" spans="1:14">
      <c r="A672" t="s">
        <v>193</v>
      </c>
      <c r="B672" t="s">
        <v>38</v>
      </c>
      <c r="C672" t="s">
        <v>49</v>
      </c>
      <c r="D672" t="s">
        <v>64</v>
      </c>
      <c r="E672" t="s">
        <v>71</v>
      </c>
      <c r="F672" t="s">
        <v>76</v>
      </c>
      <c r="G672" t="s">
        <v>84</v>
      </c>
      <c r="H672" t="s">
        <v>93</v>
      </c>
      <c r="I672" s="13">
        <v>45860</v>
      </c>
      <c r="J672">
        <v>1</v>
      </c>
      <c r="K672">
        <v>969</v>
      </c>
      <c r="L672" s="14">
        <v>45933</v>
      </c>
      <c r="M672" t="s">
        <v>195</v>
      </c>
      <c r="N672" t="s">
        <v>95</v>
      </c>
    </row>
    <row r="673" spans="1:14">
      <c r="A673" t="s">
        <v>191</v>
      </c>
      <c r="B673" t="s">
        <v>38</v>
      </c>
      <c r="C673" t="s">
        <v>46</v>
      </c>
      <c r="D673" t="s">
        <v>58</v>
      </c>
      <c r="E673" t="s">
        <v>71</v>
      </c>
      <c r="F673" t="s">
        <v>74</v>
      </c>
      <c r="G673" t="s">
        <v>83</v>
      </c>
      <c r="H673" t="s">
        <v>93</v>
      </c>
      <c r="I673" s="13">
        <v>45860</v>
      </c>
      <c r="J673">
        <v>1</v>
      </c>
      <c r="K673">
        <v>1054</v>
      </c>
      <c r="L673" s="14">
        <v>45933</v>
      </c>
      <c r="M673" t="s">
        <v>195</v>
      </c>
      <c r="N673" t="s">
        <v>95</v>
      </c>
    </row>
    <row r="674" spans="1:14">
      <c r="A674" t="s">
        <v>22</v>
      </c>
      <c r="B674" t="s">
        <v>38</v>
      </c>
      <c r="C674" t="s">
        <v>46</v>
      </c>
      <c r="D674" t="s">
        <v>60</v>
      </c>
      <c r="E674" t="s">
        <v>71</v>
      </c>
      <c r="F674" t="s">
        <v>76</v>
      </c>
      <c r="G674" t="s">
        <v>78</v>
      </c>
      <c r="H674" t="s">
        <v>93</v>
      </c>
      <c r="I674" s="13">
        <v>45827</v>
      </c>
      <c r="J674">
        <v>1</v>
      </c>
      <c r="K674">
        <v>791</v>
      </c>
      <c r="L674" s="14">
        <v>45933</v>
      </c>
      <c r="M674" t="s">
        <v>195</v>
      </c>
      <c r="N674"/>
    </row>
    <row r="675" spans="1:14">
      <c r="A675" t="s">
        <v>188</v>
      </c>
      <c r="B675" t="s">
        <v>38</v>
      </c>
      <c r="C675" t="s">
        <v>46</v>
      </c>
      <c r="D675" t="s">
        <v>60</v>
      </c>
      <c r="E675" t="s">
        <v>71</v>
      </c>
      <c r="F675" t="s">
        <v>76</v>
      </c>
      <c r="G675" t="s">
        <v>91</v>
      </c>
      <c r="H675" t="s">
        <v>93</v>
      </c>
      <c r="I675" s="13">
        <v>45874</v>
      </c>
      <c r="J675">
        <v>1</v>
      </c>
      <c r="K675">
        <v>547</v>
      </c>
      <c r="L675" s="14">
        <v>45933</v>
      </c>
      <c r="M675" t="s">
        <v>195</v>
      </c>
      <c r="N675" t="s">
        <v>95</v>
      </c>
    </row>
    <row r="676" spans="1:14">
      <c r="A676" t="s">
        <v>189</v>
      </c>
      <c r="B676" t="s">
        <v>38</v>
      </c>
      <c r="C676" t="s">
        <v>46</v>
      </c>
      <c r="D676" t="s">
        <v>60</v>
      </c>
      <c r="E676" t="s">
        <v>71</v>
      </c>
      <c r="F676" t="s">
        <v>76</v>
      </c>
      <c r="G676" t="s">
        <v>91</v>
      </c>
      <c r="H676" t="s">
        <v>93</v>
      </c>
      <c r="I676" s="13">
        <v>45874</v>
      </c>
      <c r="J676">
        <v>1</v>
      </c>
      <c r="K676">
        <v>680</v>
      </c>
      <c r="L676" s="14">
        <v>45933</v>
      </c>
      <c r="M676" t="s">
        <v>195</v>
      </c>
      <c r="N676"/>
    </row>
    <row r="677" spans="1:14">
      <c r="A677" t="s">
        <v>189</v>
      </c>
      <c r="B677" t="s">
        <v>38</v>
      </c>
      <c r="C677" t="s">
        <v>46</v>
      </c>
      <c r="D677" t="s">
        <v>60</v>
      </c>
      <c r="E677" t="s">
        <v>69</v>
      </c>
      <c r="F677" t="s">
        <v>76</v>
      </c>
      <c r="G677" t="s">
        <v>84</v>
      </c>
      <c r="H677" t="s">
        <v>93</v>
      </c>
      <c r="I677" s="13">
        <v>45904</v>
      </c>
      <c r="J677">
        <v>1</v>
      </c>
      <c r="K677">
        <v>464</v>
      </c>
      <c r="L677" s="14">
        <v>45933</v>
      </c>
      <c r="M677" t="s">
        <v>195</v>
      </c>
      <c r="N677" t="s">
        <v>95</v>
      </c>
    </row>
    <row r="678" spans="1:14">
      <c r="A678" t="s">
        <v>265</v>
      </c>
      <c r="B678" t="s">
        <v>38</v>
      </c>
      <c r="C678" t="s">
        <v>46</v>
      </c>
      <c r="D678" t="s">
        <v>60</v>
      </c>
      <c r="E678" t="s">
        <v>69</v>
      </c>
      <c r="F678" t="s">
        <v>76</v>
      </c>
      <c r="G678" t="s">
        <v>84</v>
      </c>
      <c r="H678" t="s">
        <v>93</v>
      </c>
      <c r="I678" s="13">
        <v>45904</v>
      </c>
      <c r="J678">
        <v>1</v>
      </c>
      <c r="K678">
        <v>580</v>
      </c>
      <c r="L678" s="14">
        <v>45933</v>
      </c>
      <c r="M678" t="s">
        <v>195</v>
      </c>
      <c r="N678"/>
    </row>
    <row r="679" spans="1:14">
      <c r="A679" t="s">
        <v>189</v>
      </c>
      <c r="B679" t="s">
        <v>38</v>
      </c>
      <c r="C679" t="s">
        <v>46</v>
      </c>
      <c r="D679" t="s">
        <v>60</v>
      </c>
      <c r="E679" t="s">
        <v>69</v>
      </c>
      <c r="F679" t="s">
        <v>76</v>
      </c>
      <c r="G679" t="s">
        <v>84</v>
      </c>
      <c r="H679" t="s">
        <v>93</v>
      </c>
      <c r="I679" s="13">
        <v>45904</v>
      </c>
      <c r="J679">
        <v>1</v>
      </c>
      <c r="K679">
        <v>464</v>
      </c>
      <c r="L679" s="14">
        <v>45933</v>
      </c>
      <c r="M679" t="s">
        <v>195</v>
      </c>
      <c r="N679" t="s">
        <v>95</v>
      </c>
    </row>
    <row r="680" spans="1:14">
      <c r="A680" t="s">
        <v>193</v>
      </c>
      <c r="B680" t="s">
        <v>38</v>
      </c>
      <c r="C680" t="s">
        <v>46</v>
      </c>
      <c r="D680" t="s">
        <v>58</v>
      </c>
      <c r="E680" t="s">
        <v>69</v>
      </c>
      <c r="F680" t="s">
        <v>76</v>
      </c>
      <c r="G680" t="s">
        <v>84</v>
      </c>
      <c r="H680" t="s">
        <v>93</v>
      </c>
      <c r="I680" s="13">
        <v>45904</v>
      </c>
      <c r="J680">
        <v>1</v>
      </c>
      <c r="K680">
        <v>629</v>
      </c>
      <c r="L680" s="14">
        <v>45933</v>
      </c>
      <c r="M680" t="s">
        <v>195</v>
      </c>
      <c r="N680"/>
    </row>
    <row r="681" spans="1:14">
      <c r="A681" t="s">
        <v>192</v>
      </c>
      <c r="B681" t="s">
        <v>38</v>
      </c>
      <c r="C681" t="s">
        <v>45</v>
      </c>
      <c r="D681" t="s">
        <v>268</v>
      </c>
      <c r="E681" t="s">
        <v>69</v>
      </c>
      <c r="F681" t="s">
        <v>74</v>
      </c>
      <c r="G681" t="s">
        <v>83</v>
      </c>
      <c r="H681" t="s">
        <v>13</v>
      </c>
      <c r="I681" s="13">
        <v>45923</v>
      </c>
      <c r="J681">
        <v>1</v>
      </c>
      <c r="K681">
        <v>1738</v>
      </c>
      <c r="L681" s="14">
        <v>45933</v>
      </c>
      <c r="M681" t="s">
        <v>195</v>
      </c>
      <c r="N681" t="s">
        <v>95</v>
      </c>
    </row>
    <row r="682" spans="1:14">
      <c r="A682" t="s">
        <v>191</v>
      </c>
      <c r="B682" t="s">
        <v>38</v>
      </c>
      <c r="C682" t="s">
        <v>45</v>
      </c>
      <c r="D682" t="s">
        <v>45</v>
      </c>
      <c r="E682" t="s">
        <v>69</v>
      </c>
      <c r="F682" t="s">
        <v>76</v>
      </c>
      <c r="G682" t="s">
        <v>78</v>
      </c>
      <c r="H682" t="s">
        <v>93</v>
      </c>
      <c r="I682" s="13">
        <v>45939</v>
      </c>
      <c r="J682">
        <v>1</v>
      </c>
      <c r="K682">
        <v>2425</v>
      </c>
      <c r="L682" s="14">
        <v>45933</v>
      </c>
      <c r="M682" t="s">
        <v>195</v>
      </c>
      <c r="N682" t="s">
        <v>95</v>
      </c>
    </row>
    <row r="683" spans="1:14">
      <c r="A683" t="s">
        <v>190</v>
      </c>
      <c r="B683" t="s">
        <v>38</v>
      </c>
      <c r="C683" t="s">
        <v>45</v>
      </c>
      <c r="D683" t="s">
        <v>45</v>
      </c>
      <c r="E683" t="s">
        <v>69</v>
      </c>
      <c r="F683" t="s">
        <v>76</v>
      </c>
      <c r="G683" t="s">
        <v>78</v>
      </c>
      <c r="H683" t="s">
        <v>93</v>
      </c>
      <c r="I683" s="13">
        <v>45939</v>
      </c>
      <c r="J683">
        <v>1</v>
      </c>
      <c r="K683">
        <v>2448</v>
      </c>
      <c r="L683" s="14">
        <v>45933</v>
      </c>
      <c r="M683" t="s">
        <v>195</v>
      </c>
      <c r="N683" t="s">
        <v>95</v>
      </c>
    </row>
    <row r="684" spans="1:14">
      <c r="A684" t="s">
        <v>192</v>
      </c>
      <c r="B684" t="s">
        <v>38</v>
      </c>
      <c r="C684" t="s">
        <v>45</v>
      </c>
      <c r="D684" t="s">
        <v>45</v>
      </c>
      <c r="E684" t="s">
        <v>69</v>
      </c>
      <c r="F684" t="s">
        <v>76</v>
      </c>
      <c r="G684" t="s">
        <v>78</v>
      </c>
      <c r="H684" t="s">
        <v>93</v>
      </c>
      <c r="I684" s="13">
        <v>45939</v>
      </c>
      <c r="J684">
        <v>1</v>
      </c>
      <c r="K684">
        <v>2340</v>
      </c>
      <c r="L684" s="14">
        <v>45933</v>
      </c>
      <c r="M684" t="s">
        <v>195</v>
      </c>
      <c r="N684" t="s">
        <v>95</v>
      </c>
    </row>
    <row r="685" spans="1:14">
      <c r="A685" t="s">
        <v>193</v>
      </c>
      <c r="B685" t="s">
        <v>38</v>
      </c>
      <c r="C685" t="s">
        <v>42</v>
      </c>
      <c r="D685" t="s">
        <v>54</v>
      </c>
      <c r="E685" t="s">
        <v>69</v>
      </c>
      <c r="F685" t="s">
        <v>74</v>
      </c>
      <c r="G685" t="s">
        <v>82</v>
      </c>
      <c r="H685" t="s">
        <v>93</v>
      </c>
      <c r="I685" s="13">
        <v>45904</v>
      </c>
      <c r="J685">
        <v>1</v>
      </c>
      <c r="K685">
        <v>663</v>
      </c>
      <c r="L685" s="14">
        <v>45933</v>
      </c>
      <c r="M685" t="s">
        <v>195</v>
      </c>
      <c r="N685"/>
    </row>
    <row r="686" spans="1:14">
      <c r="A686" t="s">
        <v>191</v>
      </c>
      <c r="B686" t="s">
        <v>38</v>
      </c>
      <c r="C686" t="s">
        <v>42</v>
      </c>
      <c r="D686" t="s">
        <v>54</v>
      </c>
      <c r="E686" t="s">
        <v>69</v>
      </c>
      <c r="F686" t="s">
        <v>74</v>
      </c>
      <c r="G686" t="s">
        <v>82</v>
      </c>
      <c r="H686" t="s">
        <v>93</v>
      </c>
      <c r="I686" s="13">
        <v>45904</v>
      </c>
      <c r="J686">
        <v>1</v>
      </c>
      <c r="K686">
        <v>739</v>
      </c>
      <c r="L686" s="14">
        <v>45933</v>
      </c>
      <c r="M686" t="s">
        <v>195</v>
      </c>
      <c r="N686" t="s">
        <v>95</v>
      </c>
    </row>
    <row r="687" spans="1:14">
      <c r="A687" t="s">
        <v>191</v>
      </c>
      <c r="B687" t="s">
        <v>38</v>
      </c>
      <c r="C687" t="s">
        <v>42</v>
      </c>
      <c r="D687" t="s">
        <v>269</v>
      </c>
      <c r="E687" t="s">
        <v>69</v>
      </c>
      <c r="F687" t="s">
        <v>74</v>
      </c>
      <c r="G687" t="s">
        <v>83</v>
      </c>
      <c r="H687" t="s">
        <v>93</v>
      </c>
      <c r="I687" s="13">
        <v>45904</v>
      </c>
      <c r="J687">
        <v>1</v>
      </c>
      <c r="K687">
        <v>1412</v>
      </c>
      <c r="L687" s="14">
        <v>45933</v>
      </c>
      <c r="M687" t="s">
        <v>195</v>
      </c>
      <c r="N687" t="s">
        <v>95</v>
      </c>
    </row>
    <row r="688" spans="1:14">
      <c r="A688" t="s">
        <v>189</v>
      </c>
      <c r="B688" t="s">
        <v>38</v>
      </c>
      <c r="C688" t="s">
        <v>42</v>
      </c>
      <c r="D688" t="s">
        <v>269</v>
      </c>
      <c r="E688" t="s">
        <v>69</v>
      </c>
      <c r="F688" t="s">
        <v>74</v>
      </c>
      <c r="G688" t="s">
        <v>83</v>
      </c>
      <c r="H688" t="s">
        <v>93</v>
      </c>
      <c r="I688" s="13">
        <v>45904</v>
      </c>
      <c r="J688">
        <v>1</v>
      </c>
      <c r="K688">
        <v>1358</v>
      </c>
      <c r="L688" s="14">
        <v>45933</v>
      </c>
      <c r="M688" t="s">
        <v>195</v>
      </c>
      <c r="N688" t="s">
        <v>95</v>
      </c>
    </row>
    <row r="689" spans="1:14">
      <c r="A689" t="s">
        <v>265</v>
      </c>
      <c r="B689" t="s">
        <v>38</v>
      </c>
      <c r="C689" t="s">
        <v>42</v>
      </c>
      <c r="D689" t="s">
        <v>269</v>
      </c>
      <c r="E689" t="s">
        <v>69</v>
      </c>
      <c r="F689" t="s">
        <v>74</v>
      </c>
      <c r="G689" t="s">
        <v>83</v>
      </c>
      <c r="H689" t="s">
        <v>93</v>
      </c>
      <c r="I689" s="13">
        <v>45904</v>
      </c>
      <c r="J689">
        <v>1</v>
      </c>
      <c r="K689">
        <v>1411</v>
      </c>
      <c r="L689" s="14">
        <v>45933</v>
      </c>
      <c r="M689" t="s">
        <v>195</v>
      </c>
      <c r="N689" t="s">
        <v>95</v>
      </c>
    </row>
    <row r="690" spans="1:14">
      <c r="A690" t="s">
        <v>193</v>
      </c>
      <c r="B690" t="s">
        <v>38</v>
      </c>
      <c r="C690" t="s">
        <v>42</v>
      </c>
      <c r="D690" t="s">
        <v>269</v>
      </c>
      <c r="E690" t="s">
        <v>69</v>
      </c>
      <c r="F690" t="s">
        <v>74</v>
      </c>
      <c r="G690" t="s">
        <v>83</v>
      </c>
      <c r="H690" t="s">
        <v>93</v>
      </c>
      <c r="I690" s="13">
        <v>45904</v>
      </c>
      <c r="J690">
        <v>1</v>
      </c>
      <c r="K690">
        <v>1428</v>
      </c>
      <c r="L690" s="14">
        <v>45933</v>
      </c>
      <c r="M690" t="s">
        <v>195</v>
      </c>
      <c r="N690" t="s">
        <v>95</v>
      </c>
    </row>
    <row r="691" spans="1:14">
      <c r="A691" t="s">
        <v>191</v>
      </c>
      <c r="B691" t="s">
        <v>38</v>
      </c>
      <c r="C691" t="s">
        <v>42</v>
      </c>
      <c r="D691" t="s">
        <v>271</v>
      </c>
      <c r="E691" t="s">
        <v>69</v>
      </c>
      <c r="F691" t="s">
        <v>74</v>
      </c>
      <c r="G691" t="s">
        <v>82</v>
      </c>
      <c r="H691" t="s">
        <v>92</v>
      </c>
      <c r="I691" s="13">
        <v>45904</v>
      </c>
      <c r="J691">
        <v>1</v>
      </c>
      <c r="K691">
        <v>739</v>
      </c>
      <c r="L691" s="14">
        <v>45933</v>
      </c>
      <c r="M691" t="s">
        <v>195</v>
      </c>
      <c r="N691" t="s">
        <v>95</v>
      </c>
    </row>
    <row r="692" spans="1:14">
      <c r="A692" t="s">
        <v>193</v>
      </c>
      <c r="B692" t="s">
        <v>38</v>
      </c>
      <c r="C692" t="s">
        <v>42</v>
      </c>
      <c r="D692" t="s">
        <v>271</v>
      </c>
      <c r="E692" t="s">
        <v>69</v>
      </c>
      <c r="F692" t="s">
        <v>74</v>
      </c>
      <c r="G692" t="s">
        <v>82</v>
      </c>
      <c r="H692" t="s">
        <v>92</v>
      </c>
      <c r="I692" s="13">
        <v>45904</v>
      </c>
      <c r="J692">
        <v>1</v>
      </c>
      <c r="K692">
        <v>748</v>
      </c>
      <c r="L692" s="14">
        <v>45933</v>
      </c>
      <c r="M692" t="s">
        <v>195</v>
      </c>
      <c r="N692" t="s">
        <v>95</v>
      </c>
    </row>
    <row r="693" spans="1:14">
      <c r="A693" t="s">
        <v>192</v>
      </c>
      <c r="B693" t="s">
        <v>38</v>
      </c>
      <c r="C693" t="s">
        <v>42</v>
      </c>
      <c r="D693" t="s">
        <v>270</v>
      </c>
      <c r="E693" t="s">
        <v>69</v>
      </c>
      <c r="F693" t="s">
        <v>74</v>
      </c>
      <c r="G693"/>
      <c r="H693" t="s">
        <v>92</v>
      </c>
      <c r="I693" s="13">
        <v>45923</v>
      </c>
      <c r="J693">
        <v>1</v>
      </c>
      <c r="K693">
        <v>921</v>
      </c>
      <c r="L693" s="14">
        <v>45933</v>
      </c>
      <c r="M693" t="s">
        <v>195</v>
      </c>
      <c r="N693"/>
    </row>
    <row r="694" spans="1:14">
      <c r="A694" t="s">
        <v>190</v>
      </c>
      <c r="B694" t="s">
        <v>38</v>
      </c>
      <c r="C694" t="s">
        <v>42</v>
      </c>
      <c r="D694" t="s">
        <v>270</v>
      </c>
      <c r="E694" t="s">
        <v>69</v>
      </c>
      <c r="F694" t="s">
        <v>76</v>
      </c>
      <c r="G694" t="s">
        <v>91</v>
      </c>
      <c r="H694" t="s">
        <v>93</v>
      </c>
      <c r="I694" s="13">
        <v>45923</v>
      </c>
      <c r="J694">
        <v>1</v>
      </c>
      <c r="K694">
        <v>704</v>
      </c>
      <c r="L694" s="14">
        <v>45933</v>
      </c>
      <c r="M694" t="s">
        <v>195</v>
      </c>
      <c r="N694" t="s">
        <v>95</v>
      </c>
    </row>
    <row r="695" spans="1:14">
      <c r="A695" t="s">
        <v>193</v>
      </c>
      <c r="B695" t="s">
        <v>38</v>
      </c>
      <c r="C695" t="s">
        <v>42</v>
      </c>
      <c r="D695" t="s">
        <v>271</v>
      </c>
      <c r="E695" t="s">
        <v>69</v>
      </c>
      <c r="F695" t="s">
        <v>76</v>
      </c>
      <c r="G695" t="s">
        <v>84</v>
      </c>
      <c r="H695" t="s">
        <v>93</v>
      </c>
      <c r="I695" s="13">
        <v>45904</v>
      </c>
      <c r="J695">
        <v>1</v>
      </c>
      <c r="K695">
        <v>578</v>
      </c>
      <c r="L695" s="14">
        <v>45933</v>
      </c>
      <c r="M695" t="s">
        <v>195</v>
      </c>
      <c r="N695"/>
    </row>
    <row r="696" spans="1:14">
      <c r="A696" t="s">
        <v>189</v>
      </c>
      <c r="B696" t="s">
        <v>38</v>
      </c>
      <c r="C696" t="s">
        <v>42</v>
      </c>
      <c r="D696" t="s">
        <v>270</v>
      </c>
      <c r="E696" t="s">
        <v>69</v>
      </c>
      <c r="F696" t="s">
        <v>76</v>
      </c>
      <c r="G696" t="s">
        <v>84</v>
      </c>
      <c r="H696" t="s">
        <v>93</v>
      </c>
      <c r="I696" s="13">
        <v>45904</v>
      </c>
      <c r="J696">
        <v>1</v>
      </c>
      <c r="K696">
        <v>672</v>
      </c>
      <c r="L696" s="14">
        <v>45933</v>
      </c>
      <c r="M696" t="s">
        <v>195</v>
      </c>
      <c r="N696" t="s">
        <v>95</v>
      </c>
    </row>
    <row r="697" spans="1:14">
      <c r="A697" t="s">
        <v>189</v>
      </c>
      <c r="B697" t="s">
        <v>38</v>
      </c>
      <c r="C697" t="s">
        <v>42</v>
      </c>
      <c r="D697" t="s">
        <v>270</v>
      </c>
      <c r="E697" t="s">
        <v>69</v>
      </c>
      <c r="F697" t="s">
        <v>76</v>
      </c>
      <c r="G697" t="s">
        <v>84</v>
      </c>
      <c r="H697" t="s">
        <v>93</v>
      </c>
      <c r="I697" s="13">
        <v>45904</v>
      </c>
      <c r="J697">
        <v>1</v>
      </c>
      <c r="K697">
        <v>672</v>
      </c>
      <c r="L697" s="14">
        <v>45933</v>
      </c>
      <c r="M697" t="s">
        <v>195</v>
      </c>
      <c r="N697" t="s">
        <v>95</v>
      </c>
    </row>
    <row r="698" spans="1:14">
      <c r="A698" t="s">
        <v>188</v>
      </c>
      <c r="B698" t="s">
        <v>38</v>
      </c>
      <c r="C698" t="s">
        <v>42</v>
      </c>
      <c r="D698" t="s">
        <v>271</v>
      </c>
      <c r="E698" t="s">
        <v>69</v>
      </c>
      <c r="F698" t="s">
        <v>76</v>
      </c>
      <c r="G698" t="s">
        <v>91</v>
      </c>
      <c r="H698" t="s">
        <v>14</v>
      </c>
      <c r="I698" s="13">
        <v>45923</v>
      </c>
      <c r="J698">
        <v>1</v>
      </c>
      <c r="K698">
        <v>626</v>
      </c>
      <c r="L698" s="14">
        <v>45933</v>
      </c>
      <c r="M698" t="s">
        <v>195</v>
      </c>
      <c r="N698" t="s">
        <v>95</v>
      </c>
    </row>
    <row r="699" spans="1:14">
      <c r="A699" t="s">
        <v>191</v>
      </c>
      <c r="B699" t="s">
        <v>38</v>
      </c>
      <c r="C699" t="s">
        <v>42</v>
      </c>
      <c r="D699" t="s">
        <v>54</v>
      </c>
      <c r="E699" t="s">
        <v>69</v>
      </c>
      <c r="F699" t="s">
        <v>76</v>
      </c>
      <c r="G699" t="s">
        <v>81</v>
      </c>
      <c r="H699" t="s">
        <v>92</v>
      </c>
      <c r="I699" s="13">
        <v>45923</v>
      </c>
      <c r="J699">
        <v>1</v>
      </c>
      <c r="K699">
        <v>739</v>
      </c>
      <c r="L699" s="14">
        <v>45933</v>
      </c>
      <c r="M699" t="s">
        <v>195</v>
      </c>
      <c r="N699" t="s">
        <v>95</v>
      </c>
    </row>
    <row r="700" spans="1:14">
      <c r="A700" t="s">
        <v>265</v>
      </c>
      <c r="B700" t="s">
        <v>38</v>
      </c>
      <c r="C700" t="s">
        <v>42</v>
      </c>
      <c r="D700" t="s">
        <v>54</v>
      </c>
      <c r="E700" t="s">
        <v>69</v>
      </c>
      <c r="F700" t="s">
        <v>76</v>
      </c>
      <c r="G700" t="s">
        <v>81</v>
      </c>
      <c r="H700" t="s">
        <v>92</v>
      </c>
      <c r="I700" s="13">
        <v>45923</v>
      </c>
      <c r="J700">
        <v>1</v>
      </c>
      <c r="K700">
        <v>748</v>
      </c>
      <c r="L700" s="14">
        <v>45933</v>
      </c>
      <c r="M700" t="s">
        <v>195</v>
      </c>
      <c r="N700" t="s">
        <v>95</v>
      </c>
    </row>
    <row r="701" spans="1:14">
      <c r="A701" t="s">
        <v>190</v>
      </c>
      <c r="B701" t="s">
        <v>38</v>
      </c>
      <c r="C701" t="s">
        <v>47</v>
      </c>
      <c r="D701" t="s">
        <v>66</v>
      </c>
      <c r="E701" t="s">
        <v>69</v>
      </c>
      <c r="F701" t="s">
        <v>74</v>
      </c>
      <c r="G701" t="s">
        <v>83</v>
      </c>
      <c r="H701" t="s">
        <v>92</v>
      </c>
      <c r="I701" s="13">
        <v>45904</v>
      </c>
      <c r="J701">
        <v>1</v>
      </c>
      <c r="K701">
        <v>1428</v>
      </c>
      <c r="L701" s="14">
        <v>45933</v>
      </c>
      <c r="M701" t="s">
        <v>195</v>
      </c>
      <c r="N701" t="s">
        <v>95</v>
      </c>
    </row>
    <row r="702" spans="1:14">
      <c r="A702" t="s">
        <v>192</v>
      </c>
      <c r="B702" t="s">
        <v>38</v>
      </c>
      <c r="C702" t="s">
        <v>47</v>
      </c>
      <c r="D702" t="s">
        <v>164</v>
      </c>
      <c r="E702" t="s">
        <v>69</v>
      </c>
      <c r="F702" t="s">
        <v>74</v>
      </c>
      <c r="G702"/>
      <c r="H702" t="s">
        <v>92</v>
      </c>
      <c r="I702" s="13">
        <v>45923</v>
      </c>
      <c r="J702">
        <v>1</v>
      </c>
      <c r="K702">
        <v>1357</v>
      </c>
      <c r="L702" s="14">
        <v>45933</v>
      </c>
      <c r="M702" t="s">
        <v>195</v>
      </c>
      <c r="N702"/>
    </row>
    <row r="703" spans="1:14">
      <c r="A703" t="s">
        <v>192</v>
      </c>
      <c r="B703" t="s">
        <v>38</v>
      </c>
      <c r="C703" t="s">
        <v>47</v>
      </c>
      <c r="D703" t="s">
        <v>164</v>
      </c>
      <c r="E703" t="s">
        <v>69</v>
      </c>
      <c r="F703" t="s">
        <v>74</v>
      </c>
      <c r="G703"/>
      <c r="H703" t="s">
        <v>92</v>
      </c>
      <c r="I703" s="13">
        <v>45923</v>
      </c>
      <c r="J703">
        <v>1</v>
      </c>
      <c r="K703">
        <v>1365</v>
      </c>
      <c r="L703" s="14">
        <v>45933</v>
      </c>
      <c r="M703" t="s">
        <v>195</v>
      </c>
      <c r="N703" t="s">
        <v>95</v>
      </c>
    </row>
    <row r="704" spans="1:14">
      <c r="A704" t="s">
        <v>191</v>
      </c>
      <c r="B704" t="s">
        <v>38</v>
      </c>
      <c r="C704" t="s">
        <v>110</v>
      </c>
      <c r="D704" t="s">
        <v>65</v>
      </c>
      <c r="E704" t="s">
        <v>71</v>
      </c>
      <c r="F704" t="s">
        <v>74</v>
      </c>
      <c r="G704" t="s">
        <v>83</v>
      </c>
      <c r="H704" t="s">
        <v>93</v>
      </c>
      <c r="I704" s="13">
        <v>45811</v>
      </c>
      <c r="J704">
        <v>1</v>
      </c>
      <c r="K704">
        <v>1258</v>
      </c>
      <c r="L704" s="14">
        <v>45933</v>
      </c>
      <c r="M704" t="s">
        <v>195</v>
      </c>
      <c r="N704" t="s">
        <v>95</v>
      </c>
    </row>
    <row r="705" spans="1:14">
      <c r="A705" t="s">
        <v>191</v>
      </c>
      <c r="B705" t="s">
        <v>38</v>
      </c>
      <c r="C705" t="s">
        <v>110</v>
      </c>
      <c r="D705" t="s">
        <v>65</v>
      </c>
      <c r="E705" t="s">
        <v>71</v>
      </c>
      <c r="F705" t="s">
        <v>76</v>
      </c>
      <c r="G705" t="s">
        <v>91</v>
      </c>
      <c r="H705" t="s">
        <v>93</v>
      </c>
      <c r="I705" s="13">
        <v>45874</v>
      </c>
      <c r="J705">
        <v>1</v>
      </c>
      <c r="K705">
        <v>1026</v>
      </c>
      <c r="L705" s="14">
        <v>45933</v>
      </c>
      <c r="M705" t="s">
        <v>195</v>
      </c>
      <c r="N705" t="s">
        <v>95</v>
      </c>
    </row>
    <row r="706" spans="1:14">
      <c r="A706" t="s">
        <v>192</v>
      </c>
      <c r="B706" t="s">
        <v>38</v>
      </c>
      <c r="C706" t="s">
        <v>110</v>
      </c>
      <c r="D706" t="s">
        <v>65</v>
      </c>
      <c r="E706" t="s">
        <v>71</v>
      </c>
      <c r="F706" t="s">
        <v>76</v>
      </c>
      <c r="G706" t="s">
        <v>80</v>
      </c>
      <c r="H706" t="s">
        <v>92</v>
      </c>
      <c r="I706" s="13">
        <v>45888</v>
      </c>
      <c r="J706">
        <v>1</v>
      </c>
      <c r="K706">
        <v>1195</v>
      </c>
      <c r="L706" s="14">
        <v>45933</v>
      </c>
      <c r="M706" t="s">
        <v>195</v>
      </c>
      <c r="N706"/>
    </row>
    <row r="707" spans="1:14">
      <c r="A707" t="s">
        <v>192</v>
      </c>
      <c r="B707" t="s">
        <v>38</v>
      </c>
      <c r="C707" t="s">
        <v>44</v>
      </c>
      <c r="D707" t="s">
        <v>63</v>
      </c>
      <c r="E707" t="s">
        <v>69</v>
      </c>
      <c r="F707" t="s">
        <v>74</v>
      </c>
      <c r="G707"/>
      <c r="H707" t="s">
        <v>92</v>
      </c>
      <c r="I707" s="13">
        <v>45923</v>
      </c>
      <c r="J707">
        <v>1</v>
      </c>
      <c r="K707">
        <v>2015</v>
      </c>
      <c r="L707" s="14">
        <v>45933</v>
      </c>
      <c r="M707" t="s">
        <v>195</v>
      </c>
      <c r="N707" t="s">
        <v>95</v>
      </c>
    </row>
    <row r="708" spans="1:14">
      <c r="A708" t="s">
        <v>22</v>
      </c>
      <c r="B708" t="s">
        <v>38</v>
      </c>
      <c r="C708" t="s">
        <v>44</v>
      </c>
      <c r="D708" t="s">
        <v>63</v>
      </c>
      <c r="E708" t="s">
        <v>71</v>
      </c>
      <c r="F708" t="s">
        <v>76</v>
      </c>
      <c r="G708" t="s">
        <v>91</v>
      </c>
      <c r="H708" t="s">
        <v>93</v>
      </c>
      <c r="I708" s="13">
        <v>45874</v>
      </c>
      <c r="J708">
        <v>1</v>
      </c>
      <c r="K708">
        <v>1195</v>
      </c>
      <c r="L708" s="14">
        <v>45933</v>
      </c>
      <c r="M708" t="s">
        <v>195</v>
      </c>
      <c r="N708"/>
    </row>
    <row r="709" spans="1:14">
      <c r="A709" t="s">
        <v>191</v>
      </c>
      <c r="B709" t="s">
        <v>38</v>
      </c>
      <c r="C709" t="s">
        <v>44</v>
      </c>
      <c r="D709" t="s">
        <v>63</v>
      </c>
      <c r="E709" t="s">
        <v>69</v>
      </c>
      <c r="F709" t="s">
        <v>76</v>
      </c>
      <c r="G709" t="s">
        <v>78</v>
      </c>
      <c r="H709" t="s">
        <v>93</v>
      </c>
      <c r="I709" s="13">
        <v>45939</v>
      </c>
      <c r="J709">
        <v>1</v>
      </c>
      <c r="K709">
        <v>2880</v>
      </c>
      <c r="L709" s="14">
        <v>45933</v>
      </c>
      <c r="M709" t="s">
        <v>195</v>
      </c>
      <c r="N709"/>
    </row>
    <row r="710" spans="1:14">
      <c r="A710" t="s">
        <v>190</v>
      </c>
      <c r="B710" t="s">
        <v>38</v>
      </c>
      <c r="C710" t="s">
        <v>44</v>
      </c>
      <c r="D710" t="s">
        <v>63</v>
      </c>
      <c r="E710" t="s">
        <v>69</v>
      </c>
      <c r="F710" t="s">
        <v>76</v>
      </c>
      <c r="G710" t="s">
        <v>91</v>
      </c>
      <c r="H710" t="s">
        <v>93</v>
      </c>
      <c r="I710" s="13">
        <v>45923</v>
      </c>
      <c r="J710">
        <v>1</v>
      </c>
      <c r="K710">
        <v>1344</v>
      </c>
      <c r="L710" s="14">
        <v>45933</v>
      </c>
      <c r="M710" t="s">
        <v>195</v>
      </c>
      <c r="N710" t="s">
        <v>95</v>
      </c>
    </row>
    <row r="711" spans="1:14">
      <c r="A711" t="s">
        <v>188</v>
      </c>
      <c r="B711" t="s">
        <v>38</v>
      </c>
      <c r="C711" t="s">
        <v>44</v>
      </c>
      <c r="D711" t="s">
        <v>63</v>
      </c>
      <c r="E711" t="s">
        <v>69</v>
      </c>
      <c r="F711" t="s">
        <v>76</v>
      </c>
      <c r="G711" t="s">
        <v>84</v>
      </c>
      <c r="H711" t="s">
        <v>93</v>
      </c>
      <c r="I711" s="13">
        <v>45904</v>
      </c>
      <c r="J711">
        <v>1</v>
      </c>
      <c r="K711">
        <v>1428</v>
      </c>
      <c r="L711" s="14">
        <v>45933</v>
      </c>
      <c r="M711" t="s">
        <v>195</v>
      </c>
      <c r="N711"/>
    </row>
    <row r="712" spans="1:14">
      <c r="A712" t="s">
        <v>265</v>
      </c>
      <c r="B712" t="s">
        <v>38</v>
      </c>
      <c r="C712" t="s">
        <v>44</v>
      </c>
      <c r="D712" t="s">
        <v>63</v>
      </c>
      <c r="E712" t="s">
        <v>69</v>
      </c>
      <c r="F712" t="s">
        <v>76</v>
      </c>
      <c r="G712" t="s">
        <v>84</v>
      </c>
      <c r="H712" t="s">
        <v>93</v>
      </c>
      <c r="I712" s="13">
        <v>45904</v>
      </c>
      <c r="J712">
        <v>1</v>
      </c>
      <c r="K712">
        <v>1680</v>
      </c>
      <c r="L712" s="14">
        <v>45933</v>
      </c>
      <c r="M712" t="s">
        <v>195</v>
      </c>
      <c r="N712"/>
    </row>
    <row r="713" spans="1:14">
      <c r="A713" t="s">
        <v>189</v>
      </c>
      <c r="B713" t="s">
        <v>38</v>
      </c>
      <c r="C713" t="s">
        <v>44</v>
      </c>
      <c r="D713" t="s">
        <v>63</v>
      </c>
      <c r="E713" t="s">
        <v>69</v>
      </c>
      <c r="F713" t="s">
        <v>76</v>
      </c>
      <c r="G713" t="s">
        <v>84</v>
      </c>
      <c r="H713" t="s">
        <v>93</v>
      </c>
      <c r="I713" s="13">
        <v>45904</v>
      </c>
      <c r="J713">
        <v>1</v>
      </c>
      <c r="K713">
        <v>1359</v>
      </c>
      <c r="L713" s="14">
        <v>45933</v>
      </c>
      <c r="M713" t="s">
        <v>195</v>
      </c>
      <c r="N713" t="s">
        <v>95</v>
      </c>
    </row>
    <row r="714" spans="1:14">
      <c r="A714" t="s">
        <v>189</v>
      </c>
      <c r="B714" t="s">
        <v>38</v>
      </c>
      <c r="C714" t="s">
        <v>44</v>
      </c>
      <c r="D714" t="s">
        <v>63</v>
      </c>
      <c r="E714" t="s">
        <v>69</v>
      </c>
      <c r="F714" t="s">
        <v>76</v>
      </c>
      <c r="G714" t="s">
        <v>84</v>
      </c>
      <c r="H714" t="s">
        <v>93</v>
      </c>
      <c r="I714" s="13">
        <v>45904</v>
      </c>
      <c r="J714">
        <v>1</v>
      </c>
      <c r="K714">
        <v>1344</v>
      </c>
      <c r="L714" s="14">
        <v>45933</v>
      </c>
      <c r="M714" t="s">
        <v>195</v>
      </c>
      <c r="N714" t="s">
        <v>95</v>
      </c>
    </row>
    <row r="715" spans="1:14">
      <c r="A715" t="s">
        <v>188</v>
      </c>
      <c r="B715" t="s">
        <v>38</v>
      </c>
      <c r="C715" t="s">
        <v>44</v>
      </c>
      <c r="D715" t="s">
        <v>63</v>
      </c>
      <c r="E715" t="s">
        <v>69</v>
      </c>
      <c r="F715" t="s">
        <v>76</v>
      </c>
      <c r="G715" t="s">
        <v>81</v>
      </c>
      <c r="H715" t="s">
        <v>93</v>
      </c>
      <c r="I715" s="13">
        <v>45923</v>
      </c>
      <c r="J715">
        <v>1</v>
      </c>
      <c r="K715">
        <v>1621</v>
      </c>
      <c r="L715" s="14">
        <v>45933</v>
      </c>
      <c r="M715" t="s">
        <v>195</v>
      </c>
      <c r="N715" t="s">
        <v>95</v>
      </c>
    </row>
    <row r="716" spans="1:14">
      <c r="A716" t="s">
        <v>192</v>
      </c>
      <c r="B716" t="s">
        <v>38</v>
      </c>
      <c r="C716" t="s">
        <v>44</v>
      </c>
      <c r="D716" t="s">
        <v>63</v>
      </c>
      <c r="E716" t="s">
        <v>69</v>
      </c>
      <c r="F716" t="s">
        <v>76</v>
      </c>
      <c r="G716" t="s">
        <v>81</v>
      </c>
      <c r="H716" t="s">
        <v>93</v>
      </c>
      <c r="I716" s="13">
        <v>45923</v>
      </c>
      <c r="J716">
        <v>1</v>
      </c>
      <c r="K716">
        <v>1940</v>
      </c>
      <c r="L716" s="14">
        <v>45933</v>
      </c>
      <c r="M716" t="s">
        <v>195</v>
      </c>
      <c r="N716"/>
    </row>
    <row r="717" spans="1:14">
      <c r="A717" t="s">
        <v>265</v>
      </c>
      <c r="B717" t="s">
        <v>38</v>
      </c>
      <c r="C717" t="s">
        <v>44</v>
      </c>
      <c r="D717" t="s">
        <v>63</v>
      </c>
      <c r="E717" t="s">
        <v>69</v>
      </c>
      <c r="F717" t="s">
        <v>76</v>
      </c>
      <c r="G717" t="s">
        <v>81</v>
      </c>
      <c r="H717" t="s">
        <v>93</v>
      </c>
      <c r="I717" s="13">
        <v>45923</v>
      </c>
      <c r="J717">
        <v>1</v>
      </c>
      <c r="K717">
        <v>1630</v>
      </c>
      <c r="L717" s="14">
        <v>45933</v>
      </c>
      <c r="M717" t="s">
        <v>195</v>
      </c>
      <c r="N717" t="s">
        <v>95</v>
      </c>
    </row>
    <row r="718" spans="1:14">
      <c r="A718" t="s">
        <v>188</v>
      </c>
      <c r="B718" t="s">
        <v>38</v>
      </c>
      <c r="C718" t="s">
        <v>44</v>
      </c>
      <c r="D718" t="s">
        <v>63</v>
      </c>
      <c r="E718" t="s">
        <v>71</v>
      </c>
      <c r="F718" t="s">
        <v>76</v>
      </c>
      <c r="G718" t="s">
        <v>80</v>
      </c>
      <c r="H718" t="s">
        <v>92</v>
      </c>
      <c r="I718" s="13">
        <v>45888</v>
      </c>
      <c r="J718">
        <v>1</v>
      </c>
      <c r="K718">
        <v>1557</v>
      </c>
      <c r="L718" s="14">
        <v>45933</v>
      </c>
      <c r="M718" t="s">
        <v>195</v>
      </c>
      <c r="N718" t="s">
        <v>95</v>
      </c>
    </row>
    <row r="719" spans="1:14">
      <c r="A719" t="s">
        <v>192</v>
      </c>
      <c r="B719" t="s">
        <v>38</v>
      </c>
      <c r="C719" t="s">
        <v>44</v>
      </c>
      <c r="D719" t="s">
        <v>63</v>
      </c>
      <c r="E719" t="s">
        <v>71</v>
      </c>
      <c r="F719" t="s">
        <v>76</v>
      </c>
      <c r="G719" t="s">
        <v>80</v>
      </c>
      <c r="H719" t="s">
        <v>92</v>
      </c>
      <c r="I719" s="13">
        <v>45888</v>
      </c>
      <c r="J719">
        <v>1</v>
      </c>
      <c r="K719">
        <v>1567</v>
      </c>
      <c r="L719" s="14">
        <v>45933</v>
      </c>
      <c r="M719" t="s">
        <v>195</v>
      </c>
      <c r="N719"/>
    </row>
    <row r="720" spans="1:14">
      <c r="A720" t="s">
        <v>188</v>
      </c>
      <c r="B720" t="s">
        <v>38</v>
      </c>
      <c r="C720" t="s">
        <v>44</v>
      </c>
      <c r="D720" t="s">
        <v>63</v>
      </c>
      <c r="E720" t="s">
        <v>71</v>
      </c>
      <c r="F720" t="s">
        <v>76</v>
      </c>
      <c r="G720" t="s">
        <v>80</v>
      </c>
      <c r="H720" t="s">
        <v>92</v>
      </c>
      <c r="I720" s="13">
        <v>45841</v>
      </c>
      <c r="J720">
        <v>1</v>
      </c>
      <c r="K720">
        <v>1914</v>
      </c>
      <c r="L720" s="14">
        <v>45933</v>
      </c>
      <c r="M720" t="s">
        <v>195</v>
      </c>
      <c r="N720" t="s">
        <v>95</v>
      </c>
    </row>
    <row r="721" spans="1:14">
      <c r="A721" t="s">
        <v>192</v>
      </c>
      <c r="B721" t="s">
        <v>38</v>
      </c>
      <c r="C721" t="s">
        <v>44</v>
      </c>
      <c r="D721" t="s">
        <v>50</v>
      </c>
      <c r="E721" t="s">
        <v>69</v>
      </c>
      <c r="F721" t="s">
        <v>76</v>
      </c>
      <c r="G721" t="s">
        <v>181</v>
      </c>
      <c r="H721" t="s">
        <v>92</v>
      </c>
      <c r="I721" s="13">
        <v>45923</v>
      </c>
      <c r="J721">
        <v>1</v>
      </c>
      <c r="K721">
        <v>2825</v>
      </c>
      <c r="L721" s="14">
        <v>45933</v>
      </c>
      <c r="M721" t="s">
        <v>195</v>
      </c>
      <c r="N721" t="s">
        <v>95</v>
      </c>
    </row>
    <row r="722" spans="1:14">
      <c r="A722" t="s">
        <v>265</v>
      </c>
      <c r="B722" t="s">
        <v>38</v>
      </c>
      <c r="C722" t="s">
        <v>44</v>
      </c>
      <c r="D722" t="s">
        <v>63</v>
      </c>
      <c r="E722" t="s">
        <v>69</v>
      </c>
      <c r="F722" t="s">
        <v>76</v>
      </c>
      <c r="G722" t="s">
        <v>81</v>
      </c>
      <c r="H722" t="s">
        <v>92</v>
      </c>
      <c r="I722" s="13">
        <v>45923</v>
      </c>
      <c r="J722">
        <v>1</v>
      </c>
      <c r="K722">
        <v>1428</v>
      </c>
      <c r="L722" s="14">
        <v>45933</v>
      </c>
      <c r="M722" t="s">
        <v>195</v>
      </c>
      <c r="N722" t="s">
        <v>95</v>
      </c>
    </row>
    <row r="723" spans="1:14">
      <c r="A723" t="s">
        <v>193</v>
      </c>
      <c r="B723" t="s">
        <v>38</v>
      </c>
      <c r="C723" t="s">
        <v>44</v>
      </c>
      <c r="D723" t="s">
        <v>63</v>
      </c>
      <c r="E723" t="s">
        <v>69</v>
      </c>
      <c r="F723" t="s">
        <v>186</v>
      </c>
      <c r="G723" t="s">
        <v>185</v>
      </c>
      <c r="H723" t="s">
        <v>92</v>
      </c>
      <c r="I723" s="13">
        <v>45904</v>
      </c>
      <c r="J723">
        <v>1</v>
      </c>
      <c r="K723">
        <v>1513</v>
      </c>
      <c r="L723" s="14">
        <v>45933</v>
      </c>
      <c r="M723" t="s">
        <v>197</v>
      </c>
      <c r="N723" t="s">
        <v>95</v>
      </c>
    </row>
    <row r="724" spans="1:14">
      <c r="A724" t="s">
        <v>189</v>
      </c>
      <c r="B724" t="s">
        <v>38</v>
      </c>
      <c r="C724" t="s">
        <v>274</v>
      </c>
      <c r="D724" t="s">
        <v>275</v>
      </c>
      <c r="E724" t="s">
        <v>69</v>
      </c>
      <c r="F724" t="s">
        <v>74</v>
      </c>
      <c r="G724" t="s">
        <v>82</v>
      </c>
      <c r="H724" t="s">
        <v>92</v>
      </c>
      <c r="I724" s="13">
        <v>45939</v>
      </c>
      <c r="J724">
        <v>1</v>
      </c>
      <c r="K724">
        <v>1184</v>
      </c>
      <c r="L724" s="14">
        <v>45933</v>
      </c>
      <c r="M724" t="s">
        <v>195</v>
      </c>
      <c r="N724" t="s">
        <v>95</v>
      </c>
    </row>
    <row r="725" spans="1:14">
      <c r="A725" t="s">
        <v>188</v>
      </c>
      <c r="B725" t="s">
        <v>38</v>
      </c>
      <c r="C725" t="s">
        <v>274</v>
      </c>
      <c r="D725" t="s">
        <v>298</v>
      </c>
      <c r="E725" t="s">
        <v>69</v>
      </c>
      <c r="F725" t="s">
        <v>74</v>
      </c>
      <c r="G725" t="s">
        <v>82</v>
      </c>
      <c r="H725" t="s">
        <v>92</v>
      </c>
      <c r="I725" s="13">
        <v>45923</v>
      </c>
      <c r="J725">
        <v>1</v>
      </c>
      <c r="K725">
        <v>1992</v>
      </c>
      <c r="L725" s="14">
        <v>45933</v>
      </c>
      <c r="M725" t="s">
        <v>195</v>
      </c>
      <c r="N725" t="s">
        <v>95</v>
      </c>
    </row>
    <row r="726" spans="1:14">
      <c r="A726" t="s">
        <v>191</v>
      </c>
      <c r="B726" t="s">
        <v>38</v>
      </c>
      <c r="C726" t="s">
        <v>274</v>
      </c>
      <c r="D726" t="s">
        <v>275</v>
      </c>
      <c r="E726" t="s">
        <v>69</v>
      </c>
      <c r="F726" t="s">
        <v>74</v>
      </c>
      <c r="G726" t="s">
        <v>83</v>
      </c>
      <c r="H726" t="s">
        <v>14</v>
      </c>
      <c r="I726" s="13">
        <v>45904</v>
      </c>
      <c r="J726">
        <v>1</v>
      </c>
      <c r="K726">
        <v>1718</v>
      </c>
      <c r="L726" s="14">
        <v>45933</v>
      </c>
      <c r="M726" t="s">
        <v>195</v>
      </c>
      <c r="N726" t="s">
        <v>95</v>
      </c>
    </row>
    <row r="727" spans="1:14">
      <c r="A727" t="s">
        <v>22</v>
      </c>
      <c r="B727" t="s">
        <v>38</v>
      </c>
      <c r="C727" t="s">
        <v>274</v>
      </c>
      <c r="D727" t="s">
        <v>275</v>
      </c>
      <c r="E727" t="s">
        <v>69</v>
      </c>
      <c r="F727" t="s">
        <v>76</v>
      </c>
      <c r="G727" t="s">
        <v>91</v>
      </c>
      <c r="H727" t="s">
        <v>92</v>
      </c>
      <c r="I727" s="13">
        <v>45939</v>
      </c>
      <c r="J727">
        <v>1</v>
      </c>
      <c r="K727">
        <v>1566</v>
      </c>
      <c r="L727" s="14">
        <v>45933</v>
      </c>
      <c r="M727" t="s">
        <v>195</v>
      </c>
      <c r="N727"/>
    </row>
    <row r="728" spans="1:14">
      <c r="A728" t="s">
        <v>189</v>
      </c>
      <c r="B728" t="s">
        <v>38</v>
      </c>
      <c r="C728" t="s">
        <v>111</v>
      </c>
      <c r="D728" t="s">
        <v>55</v>
      </c>
      <c r="E728" t="s">
        <v>69</v>
      </c>
      <c r="F728" t="s">
        <v>74</v>
      </c>
      <c r="G728" t="s">
        <v>82</v>
      </c>
      <c r="H728" t="s">
        <v>93</v>
      </c>
      <c r="I728" s="13">
        <v>45904</v>
      </c>
      <c r="J728">
        <v>1</v>
      </c>
      <c r="K728">
        <v>711</v>
      </c>
      <c r="L728" s="14">
        <v>45933</v>
      </c>
      <c r="M728" t="s">
        <v>195</v>
      </c>
      <c r="N728" t="s">
        <v>95</v>
      </c>
    </row>
    <row r="729" spans="1:14">
      <c r="A729" t="s">
        <v>191</v>
      </c>
      <c r="B729" t="s">
        <v>38</v>
      </c>
      <c r="C729" t="s">
        <v>111</v>
      </c>
      <c r="D729" t="s">
        <v>55</v>
      </c>
      <c r="E729" t="s">
        <v>69</v>
      </c>
      <c r="F729" t="s">
        <v>74</v>
      </c>
      <c r="G729" t="s">
        <v>82</v>
      </c>
      <c r="H729" t="s">
        <v>92</v>
      </c>
      <c r="I729" s="13">
        <v>45904</v>
      </c>
      <c r="J729">
        <v>1</v>
      </c>
      <c r="K729">
        <v>792</v>
      </c>
      <c r="L729" s="14">
        <v>45933</v>
      </c>
      <c r="M729" t="s">
        <v>195</v>
      </c>
      <c r="N729" t="s">
        <v>95</v>
      </c>
    </row>
    <row r="730" spans="1:14">
      <c r="A730" t="s">
        <v>265</v>
      </c>
      <c r="B730" t="s">
        <v>38</v>
      </c>
      <c r="C730" t="s">
        <v>111</v>
      </c>
      <c r="D730" t="s">
        <v>55</v>
      </c>
      <c r="E730" t="s">
        <v>69</v>
      </c>
      <c r="F730" t="s">
        <v>74</v>
      </c>
      <c r="G730" t="s">
        <v>82</v>
      </c>
      <c r="H730" t="s">
        <v>92</v>
      </c>
      <c r="I730" s="13">
        <v>45904</v>
      </c>
      <c r="J730">
        <v>1</v>
      </c>
      <c r="K730">
        <v>748</v>
      </c>
      <c r="L730" s="14">
        <v>45933</v>
      </c>
      <c r="M730" t="s">
        <v>195</v>
      </c>
      <c r="N730" t="s">
        <v>95</v>
      </c>
    </row>
    <row r="731" spans="1:14">
      <c r="A731" t="s">
        <v>192</v>
      </c>
      <c r="B731" t="s">
        <v>38</v>
      </c>
      <c r="C731" t="s">
        <v>111</v>
      </c>
      <c r="D731" t="s">
        <v>55</v>
      </c>
      <c r="E731" t="s">
        <v>69</v>
      </c>
      <c r="F731" t="s">
        <v>74</v>
      </c>
      <c r="G731" t="s">
        <v>82</v>
      </c>
      <c r="H731" t="s">
        <v>92</v>
      </c>
      <c r="I731" s="13">
        <v>45904</v>
      </c>
      <c r="J731">
        <v>1</v>
      </c>
      <c r="K731">
        <v>663</v>
      </c>
      <c r="L731" s="14">
        <v>45933</v>
      </c>
      <c r="M731" t="s">
        <v>195</v>
      </c>
      <c r="N731" t="s">
        <v>95</v>
      </c>
    </row>
    <row r="732" spans="1:14">
      <c r="A732" t="s">
        <v>189</v>
      </c>
      <c r="B732" t="s">
        <v>38</v>
      </c>
      <c r="C732" t="s">
        <v>111</v>
      </c>
      <c r="D732" t="s">
        <v>55</v>
      </c>
      <c r="E732" t="s">
        <v>69</v>
      </c>
      <c r="F732" t="s">
        <v>74</v>
      </c>
      <c r="G732" t="s">
        <v>82</v>
      </c>
      <c r="H732" t="s">
        <v>92</v>
      </c>
      <c r="I732" s="13">
        <v>45904</v>
      </c>
      <c r="J732">
        <v>1</v>
      </c>
      <c r="K732">
        <v>630</v>
      </c>
      <c r="L732" s="14">
        <v>45933</v>
      </c>
      <c r="M732" t="s">
        <v>195</v>
      </c>
      <c r="N732" t="s">
        <v>95</v>
      </c>
    </row>
    <row r="733" spans="1:14">
      <c r="A733" t="s">
        <v>191</v>
      </c>
      <c r="B733" t="s">
        <v>38</v>
      </c>
      <c r="C733" t="s">
        <v>111</v>
      </c>
      <c r="D733" t="s">
        <v>55</v>
      </c>
      <c r="E733" t="s">
        <v>69</v>
      </c>
      <c r="F733" t="s">
        <v>74</v>
      </c>
      <c r="G733" t="s">
        <v>83</v>
      </c>
      <c r="H733" t="s">
        <v>14</v>
      </c>
      <c r="I733" s="13">
        <v>45904</v>
      </c>
      <c r="J733">
        <v>1</v>
      </c>
      <c r="K733">
        <v>1350</v>
      </c>
      <c r="L733" s="14">
        <v>45933</v>
      </c>
      <c r="M733" t="s">
        <v>195</v>
      </c>
      <c r="N733" t="s">
        <v>95</v>
      </c>
    </row>
    <row r="734" spans="1:14">
      <c r="A734" t="s">
        <v>193</v>
      </c>
      <c r="B734" t="s">
        <v>38</v>
      </c>
      <c r="C734" t="s">
        <v>111</v>
      </c>
      <c r="D734" t="s">
        <v>55</v>
      </c>
      <c r="E734" t="s">
        <v>69</v>
      </c>
      <c r="F734" t="s">
        <v>74</v>
      </c>
      <c r="G734" t="s">
        <v>83</v>
      </c>
      <c r="H734" t="s">
        <v>92</v>
      </c>
      <c r="I734" s="13">
        <v>45923</v>
      </c>
      <c r="J734">
        <v>1</v>
      </c>
      <c r="K734">
        <v>1258</v>
      </c>
      <c r="L734" s="14">
        <v>45933</v>
      </c>
      <c r="M734" t="s">
        <v>195</v>
      </c>
      <c r="N734" t="s">
        <v>95</v>
      </c>
    </row>
    <row r="735" spans="1:14">
      <c r="A735" t="s">
        <v>22</v>
      </c>
      <c r="B735" t="s">
        <v>38</v>
      </c>
      <c r="C735" t="s">
        <v>111</v>
      </c>
      <c r="D735" t="s">
        <v>55</v>
      </c>
      <c r="E735" t="s">
        <v>69</v>
      </c>
      <c r="F735" t="s">
        <v>74</v>
      </c>
      <c r="G735" t="s">
        <v>83</v>
      </c>
      <c r="H735" t="s">
        <v>92</v>
      </c>
      <c r="I735" s="13">
        <v>45923</v>
      </c>
      <c r="J735">
        <v>1</v>
      </c>
      <c r="K735">
        <v>1195</v>
      </c>
      <c r="L735" s="14">
        <v>45933</v>
      </c>
      <c r="M735" t="s">
        <v>195</v>
      </c>
      <c r="N735"/>
    </row>
    <row r="736" spans="1:14">
      <c r="A736" t="s">
        <v>191</v>
      </c>
      <c r="B736" t="s">
        <v>38</v>
      </c>
      <c r="C736" t="s">
        <v>111</v>
      </c>
      <c r="D736" t="s">
        <v>55</v>
      </c>
      <c r="E736" t="s">
        <v>71</v>
      </c>
      <c r="F736" t="s">
        <v>76</v>
      </c>
      <c r="G736" t="s">
        <v>91</v>
      </c>
      <c r="H736" t="s">
        <v>93</v>
      </c>
      <c r="I736" s="13">
        <v>45827</v>
      </c>
      <c r="J736">
        <v>1</v>
      </c>
      <c r="K736">
        <v>742</v>
      </c>
      <c r="L736" s="14">
        <v>45933</v>
      </c>
      <c r="M736" t="s">
        <v>195</v>
      </c>
      <c r="N736" t="s">
        <v>95</v>
      </c>
    </row>
    <row r="737" spans="1:14">
      <c r="A737" t="s">
        <v>189</v>
      </c>
      <c r="B737" t="s">
        <v>38</v>
      </c>
      <c r="C737" t="s">
        <v>111</v>
      </c>
      <c r="D737" t="s">
        <v>55</v>
      </c>
      <c r="E737" t="s">
        <v>71</v>
      </c>
      <c r="F737" t="s">
        <v>76</v>
      </c>
      <c r="G737" t="s">
        <v>91</v>
      </c>
      <c r="H737" t="s">
        <v>93</v>
      </c>
      <c r="I737" s="13">
        <v>45874</v>
      </c>
      <c r="J737">
        <v>1</v>
      </c>
      <c r="K737">
        <v>748</v>
      </c>
      <c r="L737" s="14">
        <v>45933</v>
      </c>
      <c r="M737" t="s">
        <v>195</v>
      </c>
      <c r="N737"/>
    </row>
    <row r="738" spans="1:14">
      <c r="A738" t="s">
        <v>191</v>
      </c>
      <c r="B738" t="s">
        <v>38</v>
      </c>
      <c r="C738" t="s">
        <v>111</v>
      </c>
      <c r="D738" t="s">
        <v>55</v>
      </c>
      <c r="E738" t="s">
        <v>71</v>
      </c>
      <c r="F738" t="s">
        <v>76</v>
      </c>
      <c r="G738" t="s">
        <v>91</v>
      </c>
      <c r="H738" t="s">
        <v>93</v>
      </c>
      <c r="I738" s="13">
        <v>45874</v>
      </c>
      <c r="J738">
        <v>1</v>
      </c>
      <c r="K738">
        <v>739</v>
      </c>
      <c r="L738" s="14">
        <v>45933</v>
      </c>
      <c r="M738" t="s">
        <v>195</v>
      </c>
      <c r="N738" t="s">
        <v>95</v>
      </c>
    </row>
    <row r="739" spans="1:14">
      <c r="A739" t="s">
        <v>22</v>
      </c>
      <c r="B739" t="s">
        <v>38</v>
      </c>
      <c r="C739" t="s">
        <v>111</v>
      </c>
      <c r="D739" t="s">
        <v>55</v>
      </c>
      <c r="E739" t="s">
        <v>71</v>
      </c>
      <c r="F739" t="s">
        <v>76</v>
      </c>
      <c r="G739" t="s">
        <v>84</v>
      </c>
      <c r="H739" t="s">
        <v>93</v>
      </c>
      <c r="I739" s="13">
        <v>45860</v>
      </c>
      <c r="J739">
        <v>1</v>
      </c>
      <c r="K739">
        <v>710</v>
      </c>
      <c r="L739" s="14">
        <v>45933</v>
      </c>
      <c r="M739" t="s">
        <v>195</v>
      </c>
      <c r="N739"/>
    </row>
    <row r="740" spans="1:14">
      <c r="A740" t="s">
        <v>191</v>
      </c>
      <c r="B740" t="s">
        <v>38</v>
      </c>
      <c r="C740" t="s">
        <v>111</v>
      </c>
      <c r="D740" t="s">
        <v>55</v>
      </c>
      <c r="E740" t="s">
        <v>69</v>
      </c>
      <c r="F740" t="s">
        <v>76</v>
      </c>
      <c r="G740" t="s">
        <v>78</v>
      </c>
      <c r="H740" t="s">
        <v>93</v>
      </c>
      <c r="I740" s="13">
        <v>45939</v>
      </c>
      <c r="J740">
        <v>1</v>
      </c>
      <c r="K740">
        <v>958</v>
      </c>
      <c r="L740" s="14">
        <v>45933</v>
      </c>
      <c r="M740" t="s">
        <v>195</v>
      </c>
      <c r="N740" t="s">
        <v>95</v>
      </c>
    </row>
    <row r="741" spans="1:14">
      <c r="A741" t="s">
        <v>189</v>
      </c>
      <c r="B741" t="s">
        <v>38</v>
      </c>
      <c r="C741" t="s">
        <v>111</v>
      </c>
      <c r="D741" t="s">
        <v>55</v>
      </c>
      <c r="E741" t="s">
        <v>69</v>
      </c>
      <c r="F741" t="s">
        <v>76</v>
      </c>
      <c r="G741" t="s">
        <v>84</v>
      </c>
      <c r="H741" t="s">
        <v>93</v>
      </c>
      <c r="I741" s="13">
        <v>45904</v>
      </c>
      <c r="J741">
        <v>1</v>
      </c>
      <c r="K741">
        <v>748</v>
      </c>
      <c r="L741" s="14">
        <v>45933</v>
      </c>
      <c r="M741" t="s">
        <v>195</v>
      </c>
      <c r="N741"/>
    </row>
    <row r="742" spans="1:14">
      <c r="A742" t="s">
        <v>189</v>
      </c>
      <c r="B742" t="s">
        <v>38</v>
      </c>
      <c r="C742" t="s">
        <v>111</v>
      </c>
      <c r="D742" t="s">
        <v>55</v>
      </c>
      <c r="E742" t="s">
        <v>69</v>
      </c>
      <c r="F742" t="s">
        <v>76</v>
      </c>
      <c r="G742" t="s">
        <v>84</v>
      </c>
      <c r="H742" t="s">
        <v>93</v>
      </c>
      <c r="I742" s="13">
        <v>45904</v>
      </c>
      <c r="J742">
        <v>1</v>
      </c>
      <c r="K742">
        <v>774</v>
      </c>
      <c r="L742" s="14">
        <v>45933</v>
      </c>
      <c r="M742" t="s">
        <v>195</v>
      </c>
      <c r="N742"/>
    </row>
    <row r="743" spans="1:14">
      <c r="A743" t="s">
        <v>188</v>
      </c>
      <c r="B743" t="s">
        <v>38</v>
      </c>
      <c r="C743" t="s">
        <v>111</v>
      </c>
      <c r="D743" t="s">
        <v>55</v>
      </c>
      <c r="E743" t="s">
        <v>69</v>
      </c>
      <c r="F743" t="s">
        <v>76</v>
      </c>
      <c r="G743" t="s">
        <v>84</v>
      </c>
      <c r="H743" t="s">
        <v>93</v>
      </c>
      <c r="I743" s="13">
        <v>45904</v>
      </c>
      <c r="J743">
        <v>1</v>
      </c>
      <c r="K743">
        <v>748</v>
      </c>
      <c r="L743" s="14">
        <v>45933</v>
      </c>
      <c r="M743" t="s">
        <v>195</v>
      </c>
      <c r="N743"/>
    </row>
    <row r="744" spans="1:14">
      <c r="A744" t="s">
        <v>193</v>
      </c>
      <c r="B744" t="s">
        <v>38</v>
      </c>
      <c r="C744" t="s">
        <v>111</v>
      </c>
      <c r="D744" t="s">
        <v>55</v>
      </c>
      <c r="E744" t="s">
        <v>69</v>
      </c>
      <c r="F744" t="s">
        <v>76</v>
      </c>
      <c r="G744" t="s">
        <v>91</v>
      </c>
      <c r="H744" t="s">
        <v>92</v>
      </c>
      <c r="I744" s="13">
        <v>45923</v>
      </c>
      <c r="J744">
        <v>1</v>
      </c>
      <c r="K744">
        <v>774</v>
      </c>
      <c r="L744" s="14">
        <v>45933</v>
      </c>
      <c r="M744" t="s">
        <v>195</v>
      </c>
      <c r="N744"/>
    </row>
    <row r="745" spans="1:14">
      <c r="A745" t="s">
        <v>192</v>
      </c>
      <c r="B745" t="s">
        <v>38</v>
      </c>
      <c r="C745" t="s">
        <v>111</v>
      </c>
      <c r="D745" t="s">
        <v>55</v>
      </c>
      <c r="E745" t="s">
        <v>69</v>
      </c>
      <c r="F745" t="s">
        <v>76</v>
      </c>
      <c r="G745" t="s">
        <v>91</v>
      </c>
      <c r="H745" t="s">
        <v>92</v>
      </c>
      <c r="I745" s="13">
        <v>45923</v>
      </c>
      <c r="J745">
        <v>1</v>
      </c>
      <c r="K745">
        <v>799</v>
      </c>
      <c r="L745" s="14">
        <v>45933</v>
      </c>
      <c r="M745" t="s">
        <v>195</v>
      </c>
      <c r="N745" t="s">
        <v>95</v>
      </c>
    </row>
    <row r="746" spans="1:14">
      <c r="A746" t="s">
        <v>188</v>
      </c>
      <c r="B746" t="s">
        <v>38</v>
      </c>
      <c r="C746" t="s">
        <v>111</v>
      </c>
      <c r="D746" t="s">
        <v>55</v>
      </c>
      <c r="E746" t="s">
        <v>69</v>
      </c>
      <c r="F746" t="s">
        <v>76</v>
      </c>
      <c r="G746" t="s">
        <v>91</v>
      </c>
      <c r="H746" t="s">
        <v>92</v>
      </c>
      <c r="I746" s="13">
        <v>45923</v>
      </c>
      <c r="J746">
        <v>1</v>
      </c>
      <c r="K746">
        <v>799</v>
      </c>
      <c r="L746" s="14">
        <v>45933</v>
      </c>
      <c r="M746" t="s">
        <v>195</v>
      </c>
      <c r="N746"/>
    </row>
    <row r="747" spans="1:14">
      <c r="A747" t="s">
        <v>192</v>
      </c>
      <c r="B747" t="s">
        <v>38</v>
      </c>
      <c r="C747" t="s">
        <v>111</v>
      </c>
      <c r="D747" t="s">
        <v>55</v>
      </c>
      <c r="E747" t="s">
        <v>69</v>
      </c>
      <c r="F747" t="s">
        <v>76</v>
      </c>
      <c r="G747" t="s">
        <v>84</v>
      </c>
      <c r="H747" t="s">
        <v>92</v>
      </c>
      <c r="I747" s="13">
        <v>45904</v>
      </c>
      <c r="J747">
        <v>1</v>
      </c>
      <c r="K747">
        <v>786</v>
      </c>
      <c r="L747" s="14">
        <v>45933</v>
      </c>
      <c r="M747" t="s">
        <v>195</v>
      </c>
      <c r="N747" t="s">
        <v>95</v>
      </c>
    </row>
    <row r="748" spans="1:14">
      <c r="A748" t="s">
        <v>188</v>
      </c>
      <c r="B748" t="s">
        <v>38</v>
      </c>
      <c r="C748" t="s">
        <v>43</v>
      </c>
      <c r="D748" t="s">
        <v>279</v>
      </c>
      <c r="E748" t="s">
        <v>69</v>
      </c>
      <c r="F748" t="s">
        <v>74</v>
      </c>
      <c r="G748" t="s">
        <v>82</v>
      </c>
      <c r="H748" t="s">
        <v>93</v>
      </c>
      <c r="I748" s="13">
        <v>45904</v>
      </c>
      <c r="J748">
        <v>1</v>
      </c>
      <c r="K748">
        <v>1189</v>
      </c>
      <c r="L748" s="14">
        <v>45933</v>
      </c>
      <c r="M748" t="s">
        <v>195</v>
      </c>
      <c r="N748" t="s">
        <v>95</v>
      </c>
    </row>
    <row r="749" spans="1:14">
      <c r="A749" t="s">
        <v>188</v>
      </c>
      <c r="B749" t="s">
        <v>38</v>
      </c>
      <c r="C749" t="s">
        <v>43</v>
      </c>
      <c r="D749" t="s">
        <v>279</v>
      </c>
      <c r="E749" t="s">
        <v>69</v>
      </c>
      <c r="F749" t="s">
        <v>74</v>
      </c>
      <c r="G749" t="s">
        <v>82</v>
      </c>
      <c r="H749" t="s">
        <v>93</v>
      </c>
      <c r="I749" s="13">
        <v>45904</v>
      </c>
      <c r="J749">
        <v>1</v>
      </c>
      <c r="K749">
        <v>1190</v>
      </c>
      <c r="L749" s="14">
        <v>45933</v>
      </c>
      <c r="M749" t="s">
        <v>195</v>
      </c>
      <c r="N749" t="s">
        <v>95</v>
      </c>
    </row>
    <row r="750" spans="1:14">
      <c r="A750" t="s">
        <v>191</v>
      </c>
      <c r="B750" t="s">
        <v>38</v>
      </c>
      <c r="C750" t="s">
        <v>43</v>
      </c>
      <c r="D750" t="s">
        <v>279</v>
      </c>
      <c r="E750" t="s">
        <v>69</v>
      </c>
      <c r="F750" t="s">
        <v>74</v>
      </c>
      <c r="G750" t="s">
        <v>82</v>
      </c>
      <c r="H750" t="s">
        <v>93</v>
      </c>
      <c r="I750" s="13">
        <v>45904</v>
      </c>
      <c r="J750">
        <v>1</v>
      </c>
      <c r="K750">
        <v>1480</v>
      </c>
      <c r="L750" s="14">
        <v>45933</v>
      </c>
      <c r="M750" t="s">
        <v>195</v>
      </c>
      <c r="N750"/>
    </row>
    <row r="751" spans="1:14">
      <c r="A751" t="s">
        <v>192</v>
      </c>
      <c r="B751" t="s">
        <v>38</v>
      </c>
      <c r="C751" t="s">
        <v>43</v>
      </c>
      <c r="D751" t="s">
        <v>56</v>
      </c>
      <c r="E751" t="s">
        <v>69</v>
      </c>
      <c r="F751" t="s">
        <v>74</v>
      </c>
      <c r="G751" t="s">
        <v>82</v>
      </c>
      <c r="H751" t="s">
        <v>92</v>
      </c>
      <c r="I751" s="13">
        <v>45904</v>
      </c>
      <c r="J751">
        <v>1</v>
      </c>
      <c r="K751">
        <v>1054</v>
      </c>
      <c r="L751" s="14">
        <v>45933</v>
      </c>
      <c r="M751" t="s">
        <v>195</v>
      </c>
      <c r="N751" t="s">
        <v>95</v>
      </c>
    </row>
    <row r="752" spans="1:14">
      <c r="A752" t="s">
        <v>189</v>
      </c>
      <c r="B752" t="s">
        <v>38</v>
      </c>
      <c r="C752" t="s">
        <v>43</v>
      </c>
      <c r="D752" t="s">
        <v>56</v>
      </c>
      <c r="E752" t="s">
        <v>69</v>
      </c>
      <c r="F752" t="s">
        <v>74</v>
      </c>
      <c r="G752" t="s">
        <v>82</v>
      </c>
      <c r="H752" t="s">
        <v>92</v>
      </c>
      <c r="I752" s="13">
        <v>45904</v>
      </c>
      <c r="J752">
        <v>1</v>
      </c>
      <c r="K752">
        <v>1002</v>
      </c>
      <c r="L752" s="14">
        <v>45933</v>
      </c>
      <c r="M752" t="s">
        <v>195</v>
      </c>
      <c r="N752" t="s">
        <v>95</v>
      </c>
    </row>
    <row r="753" spans="1:14">
      <c r="A753" t="s">
        <v>191</v>
      </c>
      <c r="B753" t="s">
        <v>38</v>
      </c>
      <c r="C753" t="s">
        <v>43</v>
      </c>
      <c r="D753" t="s">
        <v>56</v>
      </c>
      <c r="E753" t="s">
        <v>69</v>
      </c>
      <c r="F753" t="s">
        <v>74</v>
      </c>
      <c r="G753" t="s">
        <v>82</v>
      </c>
      <c r="H753" t="s">
        <v>92</v>
      </c>
      <c r="I753" s="13">
        <v>45904</v>
      </c>
      <c r="J753">
        <v>1</v>
      </c>
      <c r="K753">
        <v>1240</v>
      </c>
      <c r="L753" s="14">
        <v>45933</v>
      </c>
      <c r="M753" t="s">
        <v>195</v>
      </c>
      <c r="N753"/>
    </row>
    <row r="754" spans="1:14">
      <c r="A754" t="s">
        <v>188</v>
      </c>
      <c r="B754" t="s">
        <v>38</v>
      </c>
      <c r="C754" t="s">
        <v>43</v>
      </c>
      <c r="D754" t="s">
        <v>56</v>
      </c>
      <c r="E754" t="s">
        <v>69</v>
      </c>
      <c r="F754" t="s">
        <v>74</v>
      </c>
      <c r="G754" t="s">
        <v>82</v>
      </c>
      <c r="H754" t="s">
        <v>92</v>
      </c>
      <c r="I754" s="13">
        <v>45904</v>
      </c>
      <c r="J754">
        <v>2</v>
      </c>
      <c r="K754">
        <v>1994</v>
      </c>
      <c r="L754" s="14">
        <v>45933</v>
      </c>
      <c r="M754" t="s">
        <v>195</v>
      </c>
      <c r="N754" t="s">
        <v>95</v>
      </c>
    </row>
    <row r="755" spans="1:14">
      <c r="A755" t="s">
        <v>191</v>
      </c>
      <c r="B755" t="s">
        <v>38</v>
      </c>
      <c r="C755" t="s">
        <v>43</v>
      </c>
      <c r="D755" t="s">
        <v>279</v>
      </c>
      <c r="E755" t="s">
        <v>69</v>
      </c>
      <c r="F755" t="s">
        <v>74</v>
      </c>
      <c r="G755" t="s">
        <v>83</v>
      </c>
      <c r="H755" t="s">
        <v>92</v>
      </c>
      <c r="I755" s="13">
        <v>45904</v>
      </c>
      <c r="J755">
        <v>1</v>
      </c>
      <c r="K755">
        <v>1720</v>
      </c>
      <c r="L755" s="14">
        <v>45933</v>
      </c>
      <c r="M755" t="s">
        <v>195</v>
      </c>
      <c r="N755" t="s">
        <v>95</v>
      </c>
    </row>
    <row r="756" spans="1:14">
      <c r="A756" t="s">
        <v>193</v>
      </c>
      <c r="B756" t="s">
        <v>38</v>
      </c>
      <c r="C756" t="s">
        <v>43</v>
      </c>
      <c r="D756" t="s">
        <v>56</v>
      </c>
      <c r="E756" t="s">
        <v>69</v>
      </c>
      <c r="F756" t="s">
        <v>74</v>
      </c>
      <c r="G756" t="s">
        <v>83</v>
      </c>
      <c r="H756" t="s">
        <v>92</v>
      </c>
      <c r="I756" s="13">
        <v>45923</v>
      </c>
      <c r="J756">
        <v>1</v>
      </c>
      <c r="K756">
        <v>1819</v>
      </c>
      <c r="L756" s="14">
        <v>45933</v>
      </c>
      <c r="M756" t="s">
        <v>195</v>
      </c>
      <c r="N756" t="s">
        <v>95</v>
      </c>
    </row>
    <row r="757" spans="1:14">
      <c r="A757" t="s">
        <v>22</v>
      </c>
      <c r="B757" t="s">
        <v>38</v>
      </c>
      <c r="C757" t="s">
        <v>43</v>
      </c>
      <c r="D757" t="s">
        <v>56</v>
      </c>
      <c r="E757" t="s">
        <v>69</v>
      </c>
      <c r="F757" t="s">
        <v>74</v>
      </c>
      <c r="G757" t="s">
        <v>83</v>
      </c>
      <c r="H757" t="s">
        <v>92</v>
      </c>
      <c r="I757" s="13">
        <v>45923</v>
      </c>
      <c r="J757">
        <v>1</v>
      </c>
      <c r="K757">
        <v>1728</v>
      </c>
      <c r="L757" s="14">
        <v>45933</v>
      </c>
      <c r="M757" t="s">
        <v>195</v>
      </c>
      <c r="N757"/>
    </row>
    <row r="758" spans="1:14">
      <c r="A758" t="s">
        <v>192</v>
      </c>
      <c r="B758" t="s">
        <v>38</v>
      </c>
      <c r="C758" t="s">
        <v>43</v>
      </c>
      <c r="D758" t="s">
        <v>52</v>
      </c>
      <c r="E758" t="s">
        <v>69</v>
      </c>
      <c r="F758" t="s">
        <v>74</v>
      </c>
      <c r="G758"/>
      <c r="H758" t="s">
        <v>92</v>
      </c>
      <c r="I758" s="13">
        <v>45923</v>
      </c>
      <c r="J758">
        <v>1</v>
      </c>
      <c r="K758">
        <v>1202</v>
      </c>
      <c r="L758" s="14">
        <v>45933</v>
      </c>
      <c r="M758" t="s">
        <v>195</v>
      </c>
      <c r="N758" t="s">
        <v>95</v>
      </c>
    </row>
    <row r="759" spans="1:14">
      <c r="A759" t="s">
        <v>191</v>
      </c>
      <c r="B759" t="s">
        <v>38</v>
      </c>
      <c r="C759" t="s">
        <v>43</v>
      </c>
      <c r="D759" t="s">
        <v>279</v>
      </c>
      <c r="E759" t="s">
        <v>71</v>
      </c>
      <c r="F759" t="s">
        <v>76</v>
      </c>
      <c r="G759" t="s">
        <v>78</v>
      </c>
      <c r="H759" t="s">
        <v>93</v>
      </c>
      <c r="I759" s="13">
        <v>45874</v>
      </c>
      <c r="J759">
        <v>1</v>
      </c>
      <c r="K759">
        <v>1630</v>
      </c>
      <c r="L759" s="14">
        <v>45933</v>
      </c>
      <c r="M759" t="s">
        <v>195</v>
      </c>
      <c r="N759" t="s">
        <v>95</v>
      </c>
    </row>
    <row r="760" spans="1:14">
      <c r="A760" t="s">
        <v>190</v>
      </c>
      <c r="B760" t="s">
        <v>38</v>
      </c>
      <c r="C760" t="s">
        <v>43</v>
      </c>
      <c r="D760" t="s">
        <v>279</v>
      </c>
      <c r="E760" t="s">
        <v>69</v>
      </c>
      <c r="F760" t="s">
        <v>76</v>
      </c>
      <c r="G760" t="s">
        <v>84</v>
      </c>
      <c r="H760" t="s">
        <v>93</v>
      </c>
      <c r="I760" s="13">
        <v>45904</v>
      </c>
      <c r="J760">
        <v>1</v>
      </c>
      <c r="K760">
        <v>1480</v>
      </c>
      <c r="L760" s="14">
        <v>45933</v>
      </c>
      <c r="M760" t="s">
        <v>195</v>
      </c>
      <c r="N760"/>
    </row>
    <row r="761" spans="1:14">
      <c r="A761" t="s">
        <v>189</v>
      </c>
      <c r="B761" t="s">
        <v>38</v>
      </c>
      <c r="C761" t="s">
        <v>43</v>
      </c>
      <c r="D761" t="s">
        <v>279</v>
      </c>
      <c r="E761" t="s">
        <v>69</v>
      </c>
      <c r="F761" t="s">
        <v>76</v>
      </c>
      <c r="G761" t="s">
        <v>84</v>
      </c>
      <c r="H761" t="s">
        <v>93</v>
      </c>
      <c r="I761" s="13">
        <v>45904</v>
      </c>
      <c r="J761">
        <v>1</v>
      </c>
      <c r="K761">
        <v>1303</v>
      </c>
      <c r="L761" s="14">
        <v>45933</v>
      </c>
      <c r="M761" t="s">
        <v>195</v>
      </c>
      <c r="N761"/>
    </row>
    <row r="762" spans="1:14">
      <c r="A762" t="s">
        <v>192</v>
      </c>
      <c r="B762" t="s">
        <v>38</v>
      </c>
      <c r="C762" t="s">
        <v>43</v>
      </c>
      <c r="D762" t="s">
        <v>279</v>
      </c>
      <c r="E762" t="s">
        <v>71</v>
      </c>
      <c r="F762" t="s">
        <v>76</v>
      </c>
      <c r="G762" t="s">
        <v>81</v>
      </c>
      <c r="H762" t="s">
        <v>92</v>
      </c>
      <c r="I762" s="13">
        <v>45888</v>
      </c>
      <c r="J762">
        <v>1</v>
      </c>
      <c r="K762">
        <v>969</v>
      </c>
      <c r="L762" s="14">
        <v>45933</v>
      </c>
      <c r="M762" t="s">
        <v>195</v>
      </c>
      <c r="N762" t="s">
        <v>95</v>
      </c>
    </row>
    <row r="763" spans="1:14">
      <c r="A763" t="s">
        <v>192</v>
      </c>
      <c r="B763" t="s">
        <v>38</v>
      </c>
      <c r="C763" t="s">
        <v>43</v>
      </c>
      <c r="D763" t="s">
        <v>56</v>
      </c>
      <c r="E763" t="s">
        <v>69</v>
      </c>
      <c r="F763" t="s">
        <v>76</v>
      </c>
      <c r="G763" t="s">
        <v>91</v>
      </c>
      <c r="H763" t="s">
        <v>92</v>
      </c>
      <c r="I763" s="13">
        <v>45923</v>
      </c>
      <c r="J763">
        <v>1</v>
      </c>
      <c r="K763">
        <v>1258</v>
      </c>
      <c r="L763" s="14">
        <v>45933</v>
      </c>
      <c r="M763" t="s">
        <v>195</v>
      </c>
      <c r="N763" t="s">
        <v>95</v>
      </c>
    </row>
    <row r="764" spans="1:14">
      <c r="A764" t="s">
        <v>192</v>
      </c>
      <c r="B764" t="s">
        <v>38</v>
      </c>
      <c r="C764" t="s">
        <v>43</v>
      </c>
      <c r="D764" t="s">
        <v>279</v>
      </c>
      <c r="E764" t="s">
        <v>69</v>
      </c>
      <c r="F764" t="s">
        <v>76</v>
      </c>
      <c r="G764" t="s">
        <v>84</v>
      </c>
      <c r="H764" t="s">
        <v>92</v>
      </c>
      <c r="I764" s="13">
        <v>45904</v>
      </c>
      <c r="J764">
        <v>1</v>
      </c>
      <c r="K764">
        <v>1237</v>
      </c>
      <c r="L764" s="14">
        <v>45933</v>
      </c>
      <c r="M764" t="s">
        <v>195</v>
      </c>
      <c r="N764" t="s">
        <v>95</v>
      </c>
    </row>
    <row r="765" spans="1:14">
      <c r="A765" t="s">
        <v>265</v>
      </c>
      <c r="B765" t="s">
        <v>38</v>
      </c>
      <c r="C765" t="s">
        <v>43</v>
      </c>
      <c r="D765" t="s">
        <v>279</v>
      </c>
      <c r="E765" t="s">
        <v>69</v>
      </c>
      <c r="F765" t="s">
        <v>76</v>
      </c>
      <c r="G765" t="s">
        <v>84</v>
      </c>
      <c r="H765" t="s">
        <v>92</v>
      </c>
      <c r="I765" s="13">
        <v>45904</v>
      </c>
      <c r="J765">
        <v>1</v>
      </c>
      <c r="K765">
        <v>1222</v>
      </c>
      <c r="L765" s="14">
        <v>45933</v>
      </c>
      <c r="M765" t="s">
        <v>195</v>
      </c>
      <c r="N765" t="s">
        <v>95</v>
      </c>
    </row>
    <row r="766" spans="1:14">
      <c r="A766" t="s">
        <v>193</v>
      </c>
      <c r="B766" t="s">
        <v>38</v>
      </c>
      <c r="C766" t="s">
        <v>139</v>
      </c>
      <c r="D766" t="s">
        <v>280</v>
      </c>
      <c r="E766" t="s">
        <v>71</v>
      </c>
      <c r="F766" t="s">
        <v>88</v>
      </c>
      <c r="G766" t="s">
        <v>81</v>
      </c>
      <c r="H766" t="s">
        <v>93</v>
      </c>
      <c r="I766" s="13">
        <v>45874</v>
      </c>
      <c r="J766">
        <v>1</v>
      </c>
      <c r="K766">
        <v>663</v>
      </c>
      <c r="L766" s="14">
        <v>45933</v>
      </c>
      <c r="M766" t="s">
        <v>196</v>
      </c>
      <c r="N766" t="s">
        <v>95</v>
      </c>
    </row>
    <row r="767" spans="1:14">
      <c r="A767" t="s">
        <v>188</v>
      </c>
      <c r="B767" t="s">
        <v>38</v>
      </c>
      <c r="C767" t="s">
        <v>139</v>
      </c>
      <c r="D767" t="s">
        <v>280</v>
      </c>
      <c r="E767" t="s">
        <v>71</v>
      </c>
      <c r="F767" t="s">
        <v>88</v>
      </c>
      <c r="G767" t="s">
        <v>81</v>
      </c>
      <c r="H767" t="s">
        <v>93</v>
      </c>
      <c r="I767" s="13">
        <v>45874</v>
      </c>
      <c r="J767">
        <v>1</v>
      </c>
      <c r="K767">
        <v>780</v>
      </c>
      <c r="L767" s="14">
        <v>45933</v>
      </c>
      <c r="M767" t="s">
        <v>196</v>
      </c>
      <c r="N767"/>
    </row>
    <row r="768" spans="1:14">
      <c r="A768" t="s">
        <v>191</v>
      </c>
      <c r="B768" t="s">
        <v>38</v>
      </c>
      <c r="C768" t="s">
        <v>139</v>
      </c>
      <c r="D768" t="s">
        <v>162</v>
      </c>
      <c r="E768" t="s">
        <v>71</v>
      </c>
      <c r="F768" t="s">
        <v>88</v>
      </c>
      <c r="G768" t="s">
        <v>81</v>
      </c>
      <c r="H768" t="s">
        <v>93</v>
      </c>
      <c r="I768" s="13">
        <v>45874</v>
      </c>
      <c r="J768">
        <v>1</v>
      </c>
      <c r="K768">
        <v>742</v>
      </c>
      <c r="L768" s="14">
        <v>45933</v>
      </c>
      <c r="M768" t="s">
        <v>196</v>
      </c>
      <c r="N768" t="s">
        <v>95</v>
      </c>
    </row>
    <row r="769" spans="1:14">
      <c r="A769" t="s">
        <v>188</v>
      </c>
      <c r="B769" t="s">
        <v>38</v>
      </c>
      <c r="C769" t="s">
        <v>139</v>
      </c>
      <c r="D769" t="s">
        <v>280</v>
      </c>
      <c r="E769" t="s">
        <v>69</v>
      </c>
      <c r="F769" t="s">
        <v>187</v>
      </c>
      <c r="G769" t="s">
        <v>228</v>
      </c>
      <c r="H769" t="s">
        <v>93</v>
      </c>
      <c r="I769" s="13">
        <v>45923</v>
      </c>
      <c r="J769">
        <v>1</v>
      </c>
      <c r="K769">
        <v>799</v>
      </c>
      <c r="L769" s="14">
        <v>45933</v>
      </c>
      <c r="M769" t="s">
        <v>196</v>
      </c>
      <c r="N769"/>
    </row>
    <row r="770" spans="1:14">
      <c r="A770" t="s">
        <v>192</v>
      </c>
      <c r="B770" t="s">
        <v>38</v>
      </c>
      <c r="C770" t="s">
        <v>139</v>
      </c>
      <c r="D770" t="s">
        <v>162</v>
      </c>
      <c r="E770" t="s">
        <v>69</v>
      </c>
      <c r="F770" t="s">
        <v>187</v>
      </c>
      <c r="G770" t="s">
        <v>228</v>
      </c>
      <c r="H770" t="s">
        <v>93</v>
      </c>
      <c r="I770" s="13">
        <v>45923</v>
      </c>
      <c r="J770">
        <v>1</v>
      </c>
      <c r="K770">
        <v>969</v>
      </c>
      <c r="L770" s="14">
        <v>45933</v>
      </c>
      <c r="M770" t="s">
        <v>196</v>
      </c>
      <c r="N770" t="s">
        <v>95</v>
      </c>
    </row>
    <row r="771" spans="1:14">
      <c r="A771" t="s">
        <v>189</v>
      </c>
      <c r="B771" t="s">
        <v>38</v>
      </c>
      <c r="C771" t="s">
        <v>139</v>
      </c>
      <c r="D771" t="s">
        <v>162</v>
      </c>
      <c r="E771" t="s">
        <v>69</v>
      </c>
      <c r="F771" t="s">
        <v>187</v>
      </c>
      <c r="G771" t="s">
        <v>228</v>
      </c>
      <c r="H771" t="s">
        <v>93</v>
      </c>
      <c r="I771" s="13">
        <v>45923</v>
      </c>
      <c r="J771">
        <v>1</v>
      </c>
      <c r="K771">
        <v>953</v>
      </c>
      <c r="L771" s="14">
        <v>45933</v>
      </c>
      <c r="M771" t="s">
        <v>196</v>
      </c>
      <c r="N771" t="s">
        <v>95</v>
      </c>
    </row>
    <row r="772" spans="1:14">
      <c r="A772" t="s">
        <v>192</v>
      </c>
      <c r="B772" t="s">
        <v>38</v>
      </c>
      <c r="C772" t="s">
        <v>139</v>
      </c>
      <c r="D772" t="s">
        <v>162</v>
      </c>
      <c r="E772" t="s">
        <v>69</v>
      </c>
      <c r="F772" t="s">
        <v>187</v>
      </c>
      <c r="G772" t="s">
        <v>228</v>
      </c>
      <c r="H772" t="s">
        <v>93</v>
      </c>
      <c r="I772" s="13">
        <v>45923</v>
      </c>
      <c r="J772">
        <v>1</v>
      </c>
      <c r="K772">
        <v>969</v>
      </c>
      <c r="L772" s="14">
        <v>45933</v>
      </c>
      <c r="M772" t="s">
        <v>196</v>
      </c>
      <c r="N772" t="s">
        <v>95</v>
      </c>
    </row>
    <row r="773" spans="1:14">
      <c r="A773" t="s">
        <v>189</v>
      </c>
      <c r="B773" t="s">
        <v>38</v>
      </c>
      <c r="C773" t="s">
        <v>139</v>
      </c>
      <c r="D773" t="s">
        <v>141</v>
      </c>
      <c r="E773" t="s">
        <v>69</v>
      </c>
      <c r="F773" t="s">
        <v>187</v>
      </c>
      <c r="G773" t="s">
        <v>228</v>
      </c>
      <c r="H773" t="s">
        <v>92</v>
      </c>
      <c r="I773" s="13">
        <v>45923</v>
      </c>
      <c r="J773">
        <v>1</v>
      </c>
      <c r="K773">
        <v>1780</v>
      </c>
      <c r="L773" s="14">
        <v>45933</v>
      </c>
      <c r="M773" t="s">
        <v>196</v>
      </c>
      <c r="N773"/>
    </row>
    <row r="774" spans="1:14">
      <c r="A774" t="s">
        <v>192</v>
      </c>
      <c r="B774" t="s">
        <v>38</v>
      </c>
      <c r="C774" t="s">
        <v>139</v>
      </c>
      <c r="D774" t="s">
        <v>280</v>
      </c>
      <c r="E774" t="s">
        <v>69</v>
      </c>
      <c r="F774" t="s">
        <v>184</v>
      </c>
      <c r="G774"/>
      <c r="H774" t="s">
        <v>92</v>
      </c>
      <c r="I774" s="13">
        <v>45939</v>
      </c>
      <c r="J774">
        <v>1</v>
      </c>
      <c r="K774">
        <v>1036</v>
      </c>
      <c r="L774" s="14">
        <v>45933</v>
      </c>
      <c r="M774" t="s">
        <v>196</v>
      </c>
      <c r="N774" t="s">
        <v>95</v>
      </c>
    </row>
    <row r="775" spans="1:14">
      <c r="A775" t="s">
        <v>265</v>
      </c>
      <c r="B775" t="s">
        <v>38</v>
      </c>
      <c r="C775" t="s">
        <v>281</v>
      </c>
      <c r="D775" t="s">
        <v>283</v>
      </c>
      <c r="E775" t="s">
        <v>69</v>
      </c>
      <c r="F775" t="s">
        <v>187</v>
      </c>
      <c r="G775" t="s">
        <v>90</v>
      </c>
      <c r="H775" t="s">
        <v>93</v>
      </c>
      <c r="I775" s="13">
        <v>45923</v>
      </c>
      <c r="J775">
        <v>1</v>
      </c>
      <c r="K775">
        <v>750</v>
      </c>
      <c r="L775" s="14">
        <v>45933</v>
      </c>
      <c r="M775" t="s">
        <v>196</v>
      </c>
      <c r="N775" t="s">
        <v>95</v>
      </c>
    </row>
    <row r="776" spans="1:14">
      <c r="A776" t="s">
        <v>193</v>
      </c>
      <c r="B776" t="s">
        <v>38</v>
      </c>
      <c r="C776" t="s">
        <v>281</v>
      </c>
      <c r="D776" t="s">
        <v>283</v>
      </c>
      <c r="E776" t="s">
        <v>69</v>
      </c>
      <c r="F776" t="s">
        <v>184</v>
      </c>
      <c r="G776"/>
      <c r="H776" t="s">
        <v>93</v>
      </c>
      <c r="I776" s="13">
        <v>45939</v>
      </c>
      <c r="J776">
        <v>1</v>
      </c>
      <c r="K776">
        <v>748</v>
      </c>
      <c r="L776" s="14">
        <v>45933</v>
      </c>
      <c r="M776" t="s">
        <v>196</v>
      </c>
      <c r="N776" t="s">
        <v>95</v>
      </c>
    </row>
    <row r="777" spans="1:14">
      <c r="A777" t="s">
        <v>265</v>
      </c>
      <c r="B777" t="s">
        <v>38</v>
      </c>
      <c r="C777" t="s">
        <v>281</v>
      </c>
      <c r="D777" t="s">
        <v>283</v>
      </c>
      <c r="E777" t="s">
        <v>69</v>
      </c>
      <c r="F777" t="s">
        <v>184</v>
      </c>
      <c r="G777"/>
      <c r="H777" t="s">
        <v>93</v>
      </c>
      <c r="I777" s="13">
        <v>45939</v>
      </c>
      <c r="J777">
        <v>1</v>
      </c>
      <c r="K777">
        <v>750</v>
      </c>
      <c r="L777" s="14">
        <v>45933</v>
      </c>
      <c r="M777" t="s">
        <v>196</v>
      </c>
      <c r="N777" t="s">
        <v>95</v>
      </c>
    </row>
    <row r="778" spans="1:14">
      <c r="A778" t="s">
        <v>193</v>
      </c>
      <c r="B778" t="s">
        <v>38</v>
      </c>
      <c r="C778" t="s">
        <v>281</v>
      </c>
      <c r="D778" t="s">
        <v>282</v>
      </c>
      <c r="E778" t="s">
        <v>69</v>
      </c>
      <c r="F778" t="s">
        <v>184</v>
      </c>
      <c r="G778"/>
      <c r="H778" t="s">
        <v>93</v>
      </c>
      <c r="I778" s="13">
        <v>45939</v>
      </c>
      <c r="J778">
        <v>1</v>
      </c>
      <c r="K778">
        <v>1649</v>
      </c>
      <c r="L778" s="14">
        <v>45933</v>
      </c>
      <c r="M778" t="s">
        <v>196</v>
      </c>
      <c r="N778" t="s">
        <v>95</v>
      </c>
    </row>
    <row r="779" spans="1:14">
      <c r="A779" t="s">
        <v>265</v>
      </c>
      <c r="B779" t="s">
        <v>38</v>
      </c>
      <c r="C779" t="s">
        <v>281</v>
      </c>
      <c r="D779" t="s">
        <v>285</v>
      </c>
      <c r="E779" t="s">
        <v>69</v>
      </c>
      <c r="F779" t="s">
        <v>187</v>
      </c>
      <c r="G779" t="s">
        <v>90</v>
      </c>
      <c r="H779" t="s">
        <v>92</v>
      </c>
      <c r="I779" s="13">
        <v>45923</v>
      </c>
      <c r="J779">
        <v>1</v>
      </c>
      <c r="K779">
        <v>1140</v>
      </c>
      <c r="L779" s="14">
        <v>45933</v>
      </c>
      <c r="M779" t="s">
        <v>196</v>
      </c>
      <c r="N779"/>
    </row>
    <row r="780" spans="1:14">
      <c r="A780" t="s">
        <v>191</v>
      </c>
      <c r="B780" t="s">
        <v>38</v>
      </c>
      <c r="C780" t="s">
        <v>281</v>
      </c>
      <c r="D780" t="s">
        <v>283</v>
      </c>
      <c r="E780" t="s">
        <v>69</v>
      </c>
      <c r="F780" t="s">
        <v>184</v>
      </c>
      <c r="G780"/>
      <c r="H780" t="s">
        <v>92</v>
      </c>
      <c r="I780" s="13">
        <v>45939</v>
      </c>
      <c r="J780">
        <v>1</v>
      </c>
      <c r="K780">
        <v>826</v>
      </c>
      <c r="L780" s="14">
        <v>45933</v>
      </c>
      <c r="M780" t="s">
        <v>196</v>
      </c>
      <c r="N780" t="s">
        <v>95</v>
      </c>
    </row>
    <row r="781" spans="1:14">
      <c r="A781" t="s">
        <v>190</v>
      </c>
      <c r="B781" t="s">
        <v>38</v>
      </c>
      <c r="C781" t="s">
        <v>281</v>
      </c>
      <c r="D781" t="s">
        <v>283</v>
      </c>
      <c r="E781" t="s">
        <v>69</v>
      </c>
      <c r="F781" t="s">
        <v>184</v>
      </c>
      <c r="G781"/>
      <c r="H781" t="s">
        <v>92</v>
      </c>
      <c r="I781" s="13">
        <v>45939</v>
      </c>
      <c r="J781">
        <v>1</v>
      </c>
      <c r="K781">
        <v>786</v>
      </c>
      <c r="L781" s="14">
        <v>45933</v>
      </c>
      <c r="M781" t="s">
        <v>196</v>
      </c>
      <c r="N781" t="s">
        <v>95</v>
      </c>
    </row>
    <row r="782" spans="1:14">
      <c r="A782" t="s">
        <v>188</v>
      </c>
      <c r="B782" t="s">
        <v>38</v>
      </c>
      <c r="C782" t="s">
        <v>281</v>
      </c>
      <c r="D782" t="s">
        <v>282</v>
      </c>
      <c r="E782" t="s">
        <v>69</v>
      </c>
      <c r="F782" t="s">
        <v>184</v>
      </c>
      <c r="G782"/>
      <c r="H782" t="s">
        <v>92</v>
      </c>
      <c r="I782" s="13">
        <v>45939</v>
      </c>
      <c r="J782">
        <v>1</v>
      </c>
      <c r="K782">
        <v>1557</v>
      </c>
      <c r="L782" s="14">
        <v>45933</v>
      </c>
      <c r="M782" t="s">
        <v>196</v>
      </c>
      <c r="N782" t="s">
        <v>95</v>
      </c>
    </row>
    <row r="783" spans="1:14">
      <c r="A783" t="s">
        <v>190</v>
      </c>
      <c r="B783" t="s">
        <v>38</v>
      </c>
      <c r="C783" t="s">
        <v>281</v>
      </c>
      <c r="D783" t="s">
        <v>284</v>
      </c>
      <c r="E783" t="s">
        <v>69</v>
      </c>
      <c r="F783" t="s">
        <v>184</v>
      </c>
      <c r="G783" t="s">
        <v>184</v>
      </c>
      <c r="H783" t="s">
        <v>93</v>
      </c>
      <c r="I783" s="13">
        <v>45939</v>
      </c>
      <c r="J783">
        <v>1</v>
      </c>
      <c r="K783">
        <v>1430</v>
      </c>
      <c r="L783" s="14">
        <v>45933</v>
      </c>
      <c r="M783" t="s">
        <v>196</v>
      </c>
      <c r="N783" t="s">
        <v>95</v>
      </c>
    </row>
    <row r="784" spans="1:14">
      <c r="A784" t="s">
        <v>22</v>
      </c>
      <c r="B784" t="s">
        <v>38</v>
      </c>
      <c r="C784" t="s">
        <v>281</v>
      </c>
      <c r="D784" t="s">
        <v>283</v>
      </c>
      <c r="E784" t="s">
        <v>69</v>
      </c>
      <c r="F784" t="s">
        <v>187</v>
      </c>
      <c r="G784" t="s">
        <v>83</v>
      </c>
      <c r="H784" t="s">
        <v>93</v>
      </c>
      <c r="I784" s="13">
        <v>45923</v>
      </c>
      <c r="J784">
        <v>1</v>
      </c>
      <c r="K784">
        <v>1680</v>
      </c>
      <c r="L784" s="14">
        <v>45933</v>
      </c>
      <c r="M784" t="s">
        <v>196</v>
      </c>
      <c r="N784"/>
    </row>
    <row r="785" spans="1:14">
      <c r="A785" t="s">
        <v>191</v>
      </c>
      <c r="B785" t="s">
        <v>38</v>
      </c>
      <c r="C785" t="s">
        <v>281</v>
      </c>
      <c r="D785" t="s">
        <v>283</v>
      </c>
      <c r="E785" t="s">
        <v>69</v>
      </c>
      <c r="F785" t="s">
        <v>187</v>
      </c>
      <c r="G785" t="s">
        <v>90</v>
      </c>
      <c r="H785" t="s">
        <v>93</v>
      </c>
      <c r="I785" s="13">
        <v>45939</v>
      </c>
      <c r="J785">
        <v>1</v>
      </c>
      <c r="K785">
        <v>909</v>
      </c>
      <c r="L785" s="14">
        <v>45933</v>
      </c>
      <c r="M785" t="s">
        <v>196</v>
      </c>
      <c r="N785" t="s">
        <v>95</v>
      </c>
    </row>
    <row r="786" spans="1:14">
      <c r="A786" t="s">
        <v>22</v>
      </c>
      <c r="B786" t="s">
        <v>38</v>
      </c>
      <c r="C786" t="s">
        <v>281</v>
      </c>
      <c r="D786" t="s">
        <v>283</v>
      </c>
      <c r="E786" t="s">
        <v>69</v>
      </c>
      <c r="F786" t="s">
        <v>187</v>
      </c>
      <c r="G786" t="s">
        <v>90</v>
      </c>
      <c r="H786" t="s">
        <v>93</v>
      </c>
      <c r="I786" s="13">
        <v>45939</v>
      </c>
      <c r="J786">
        <v>1</v>
      </c>
      <c r="K786">
        <v>1080</v>
      </c>
      <c r="L786" s="14">
        <v>45933</v>
      </c>
      <c r="M786" t="s">
        <v>196</v>
      </c>
      <c r="N786"/>
    </row>
    <row r="787" spans="1:14">
      <c r="A787" t="s">
        <v>191</v>
      </c>
      <c r="B787" t="s">
        <v>38</v>
      </c>
      <c r="C787" t="s">
        <v>281</v>
      </c>
      <c r="D787" t="s">
        <v>283</v>
      </c>
      <c r="E787" t="s">
        <v>69</v>
      </c>
      <c r="F787" t="s">
        <v>184</v>
      </c>
      <c r="G787"/>
      <c r="H787" t="s">
        <v>93</v>
      </c>
      <c r="I787" s="13">
        <v>45939</v>
      </c>
      <c r="J787">
        <v>1</v>
      </c>
      <c r="K787">
        <v>1077</v>
      </c>
      <c r="L787" s="14">
        <v>45933</v>
      </c>
      <c r="M787" t="s">
        <v>196</v>
      </c>
      <c r="N787" t="s">
        <v>95</v>
      </c>
    </row>
    <row r="788" spans="1:14">
      <c r="A788" t="s">
        <v>188</v>
      </c>
      <c r="B788" t="s">
        <v>38</v>
      </c>
      <c r="C788" t="s">
        <v>281</v>
      </c>
      <c r="D788" t="s">
        <v>283</v>
      </c>
      <c r="E788" t="s">
        <v>69</v>
      </c>
      <c r="F788" t="s">
        <v>88</v>
      </c>
      <c r="G788" t="s">
        <v>81</v>
      </c>
      <c r="H788" t="s">
        <v>92</v>
      </c>
      <c r="I788" s="13">
        <v>45923</v>
      </c>
      <c r="J788">
        <v>1</v>
      </c>
      <c r="K788">
        <v>833</v>
      </c>
      <c r="L788" s="14">
        <v>45933</v>
      </c>
      <c r="M788" t="s">
        <v>196</v>
      </c>
      <c r="N788"/>
    </row>
    <row r="789" spans="1:14">
      <c r="A789" t="s">
        <v>191</v>
      </c>
      <c r="B789" t="s">
        <v>38</v>
      </c>
      <c r="C789" t="s">
        <v>281</v>
      </c>
      <c r="D789" t="s">
        <v>283</v>
      </c>
      <c r="E789" t="s">
        <v>69</v>
      </c>
      <c r="F789" t="s">
        <v>187</v>
      </c>
      <c r="G789" t="s">
        <v>83</v>
      </c>
      <c r="H789" t="s">
        <v>92</v>
      </c>
      <c r="I789" s="13">
        <v>45923</v>
      </c>
      <c r="J789">
        <v>1</v>
      </c>
      <c r="K789">
        <v>1348</v>
      </c>
      <c r="L789" s="14">
        <v>45933</v>
      </c>
      <c r="M789" t="s">
        <v>196</v>
      </c>
      <c r="N789" t="s">
        <v>95</v>
      </c>
    </row>
    <row r="790" spans="1:14">
      <c r="A790" t="s">
        <v>265</v>
      </c>
      <c r="B790" t="s">
        <v>38</v>
      </c>
      <c r="C790" t="s">
        <v>281</v>
      </c>
      <c r="D790" t="s">
        <v>283</v>
      </c>
      <c r="E790" t="s">
        <v>69</v>
      </c>
      <c r="F790" t="s">
        <v>187</v>
      </c>
      <c r="G790" t="s">
        <v>83</v>
      </c>
      <c r="H790" t="s">
        <v>92</v>
      </c>
      <c r="I790" s="13">
        <v>45923</v>
      </c>
      <c r="J790">
        <v>1</v>
      </c>
      <c r="K790">
        <v>1433</v>
      </c>
      <c r="L790" s="14">
        <v>45933</v>
      </c>
      <c r="M790" t="s">
        <v>196</v>
      </c>
      <c r="N790" t="s">
        <v>95</v>
      </c>
    </row>
    <row r="791" spans="1:14">
      <c r="A791" t="s">
        <v>22</v>
      </c>
      <c r="B791" t="s">
        <v>38</v>
      </c>
      <c r="C791" t="s">
        <v>281</v>
      </c>
      <c r="D791" t="s">
        <v>141</v>
      </c>
      <c r="E791" t="s">
        <v>69</v>
      </c>
      <c r="F791" t="s">
        <v>187</v>
      </c>
      <c r="G791" t="s">
        <v>228</v>
      </c>
      <c r="H791" t="s">
        <v>92</v>
      </c>
      <c r="I791" s="13">
        <v>45923</v>
      </c>
      <c r="J791">
        <v>1</v>
      </c>
      <c r="K791">
        <v>1488</v>
      </c>
      <c r="L791" s="14">
        <v>45933</v>
      </c>
      <c r="M791" t="s">
        <v>196</v>
      </c>
      <c r="N791" t="s">
        <v>95</v>
      </c>
    </row>
    <row r="792" spans="1:14">
      <c r="A792" t="s">
        <v>191</v>
      </c>
      <c r="B792" t="s">
        <v>38</v>
      </c>
      <c r="C792" t="s">
        <v>138</v>
      </c>
      <c r="D792" t="s">
        <v>287</v>
      </c>
      <c r="E792" t="s">
        <v>71</v>
      </c>
      <c r="F792" t="s">
        <v>88</v>
      </c>
      <c r="G792" t="s">
        <v>81</v>
      </c>
      <c r="H792" t="s">
        <v>93</v>
      </c>
      <c r="I792" s="13">
        <v>45874</v>
      </c>
      <c r="J792">
        <v>1</v>
      </c>
      <c r="K792">
        <v>371</v>
      </c>
      <c r="L792" s="14">
        <v>45933</v>
      </c>
      <c r="M792" t="s">
        <v>196</v>
      </c>
      <c r="N792" t="s">
        <v>95</v>
      </c>
    </row>
    <row r="793" spans="1:14">
      <c r="A793" t="s">
        <v>265</v>
      </c>
      <c r="B793" t="s">
        <v>38</v>
      </c>
      <c r="C793" t="s">
        <v>138</v>
      </c>
      <c r="D793" t="s">
        <v>287</v>
      </c>
      <c r="E793" t="s">
        <v>69</v>
      </c>
      <c r="F793" t="s">
        <v>187</v>
      </c>
      <c r="G793" t="s">
        <v>90</v>
      </c>
      <c r="H793" t="s">
        <v>93</v>
      </c>
      <c r="I793" s="13">
        <v>45923</v>
      </c>
      <c r="J793">
        <v>1</v>
      </c>
      <c r="K793">
        <v>460</v>
      </c>
      <c r="L793" s="14">
        <v>45933</v>
      </c>
      <c r="M793" t="s">
        <v>196</v>
      </c>
      <c r="N793" t="s">
        <v>95</v>
      </c>
    </row>
    <row r="794" spans="1:14">
      <c r="A794" t="s">
        <v>189</v>
      </c>
      <c r="B794" t="s">
        <v>38</v>
      </c>
      <c r="C794" t="s">
        <v>138</v>
      </c>
      <c r="D794" t="s">
        <v>287</v>
      </c>
      <c r="E794" t="s">
        <v>69</v>
      </c>
      <c r="F794" t="s">
        <v>184</v>
      </c>
      <c r="G794"/>
      <c r="H794" t="s">
        <v>93</v>
      </c>
      <c r="I794" s="13">
        <v>45939</v>
      </c>
      <c r="J794">
        <v>1</v>
      </c>
      <c r="K794">
        <v>522</v>
      </c>
      <c r="L794" s="14">
        <v>45933</v>
      </c>
      <c r="M794" t="s">
        <v>196</v>
      </c>
      <c r="N794" t="s">
        <v>95</v>
      </c>
    </row>
    <row r="795" spans="1:14">
      <c r="A795" t="s">
        <v>191</v>
      </c>
      <c r="B795" t="s">
        <v>38</v>
      </c>
      <c r="C795" t="s">
        <v>138</v>
      </c>
      <c r="D795" t="s">
        <v>287</v>
      </c>
      <c r="E795" t="s">
        <v>69</v>
      </c>
      <c r="F795" t="s">
        <v>184</v>
      </c>
      <c r="G795"/>
      <c r="H795" t="s">
        <v>93</v>
      </c>
      <c r="I795" s="13">
        <v>45939</v>
      </c>
      <c r="J795">
        <v>1</v>
      </c>
      <c r="K795">
        <v>489</v>
      </c>
      <c r="L795" s="14">
        <v>45933</v>
      </c>
      <c r="M795" t="s">
        <v>196</v>
      </c>
      <c r="N795" t="s">
        <v>95</v>
      </c>
    </row>
    <row r="796" spans="1:14">
      <c r="A796" t="s">
        <v>265</v>
      </c>
      <c r="B796" t="s">
        <v>38</v>
      </c>
      <c r="C796" t="s">
        <v>138</v>
      </c>
      <c r="D796" t="s">
        <v>287</v>
      </c>
      <c r="E796" t="s">
        <v>69</v>
      </c>
      <c r="F796" t="s">
        <v>184</v>
      </c>
      <c r="G796"/>
      <c r="H796" t="s">
        <v>93</v>
      </c>
      <c r="I796" s="13">
        <v>45939</v>
      </c>
      <c r="J796">
        <v>1</v>
      </c>
      <c r="K796">
        <v>494</v>
      </c>
      <c r="L796" s="14">
        <v>45933</v>
      </c>
      <c r="M796" t="s">
        <v>196</v>
      </c>
      <c r="N796" t="s">
        <v>95</v>
      </c>
    </row>
    <row r="797" spans="1:14">
      <c r="A797" t="s">
        <v>191</v>
      </c>
      <c r="B797" t="s">
        <v>38</v>
      </c>
      <c r="C797" t="s">
        <v>138</v>
      </c>
      <c r="D797" t="s">
        <v>286</v>
      </c>
      <c r="E797" t="s">
        <v>69</v>
      </c>
      <c r="F797" t="s">
        <v>184</v>
      </c>
      <c r="G797"/>
      <c r="H797" t="s">
        <v>93</v>
      </c>
      <c r="I797" s="13">
        <v>45939</v>
      </c>
      <c r="J797">
        <v>1</v>
      </c>
      <c r="K797">
        <v>455</v>
      </c>
      <c r="L797" s="14">
        <v>45933</v>
      </c>
      <c r="M797" t="s">
        <v>196</v>
      </c>
      <c r="N797" t="s">
        <v>95</v>
      </c>
    </row>
    <row r="798" spans="1:14">
      <c r="A798" t="s">
        <v>189</v>
      </c>
      <c r="B798" t="s">
        <v>38</v>
      </c>
      <c r="C798" t="s">
        <v>138</v>
      </c>
      <c r="D798" t="s">
        <v>286</v>
      </c>
      <c r="E798" t="s">
        <v>71</v>
      </c>
      <c r="F798" t="s">
        <v>88</v>
      </c>
      <c r="G798" t="s">
        <v>81</v>
      </c>
      <c r="H798" t="s">
        <v>92</v>
      </c>
      <c r="I798" s="13">
        <v>45874</v>
      </c>
      <c r="J798">
        <v>1</v>
      </c>
      <c r="K798">
        <v>334</v>
      </c>
      <c r="L798" s="14">
        <v>45933</v>
      </c>
      <c r="M798" t="s">
        <v>196</v>
      </c>
      <c r="N798"/>
    </row>
    <row r="799" spans="1:14">
      <c r="A799" t="s">
        <v>191</v>
      </c>
      <c r="B799" t="s">
        <v>38</v>
      </c>
      <c r="C799" t="s">
        <v>138</v>
      </c>
      <c r="D799" t="s">
        <v>295</v>
      </c>
      <c r="E799" t="s">
        <v>69</v>
      </c>
      <c r="F799" t="s">
        <v>187</v>
      </c>
      <c r="G799" t="s">
        <v>90</v>
      </c>
      <c r="H799" t="s">
        <v>92</v>
      </c>
      <c r="I799" s="13">
        <v>45923</v>
      </c>
      <c r="J799">
        <v>1</v>
      </c>
      <c r="K799">
        <v>459</v>
      </c>
      <c r="L799" s="14">
        <v>45933</v>
      </c>
      <c r="M799" t="s">
        <v>196</v>
      </c>
      <c r="N799"/>
    </row>
    <row r="800" spans="1:14">
      <c r="A800" t="s">
        <v>191</v>
      </c>
      <c r="B800" t="s">
        <v>38</v>
      </c>
      <c r="C800" t="s">
        <v>138</v>
      </c>
      <c r="D800" t="s">
        <v>287</v>
      </c>
      <c r="E800" t="s">
        <v>69</v>
      </c>
      <c r="F800" t="s">
        <v>187</v>
      </c>
      <c r="G800" t="s">
        <v>90</v>
      </c>
      <c r="H800" t="s">
        <v>92</v>
      </c>
      <c r="I800" s="13">
        <v>45923</v>
      </c>
      <c r="J800">
        <v>1</v>
      </c>
      <c r="K800">
        <v>459</v>
      </c>
      <c r="L800" s="14">
        <v>45933</v>
      </c>
      <c r="M800" t="s">
        <v>196</v>
      </c>
      <c r="N800"/>
    </row>
    <row r="801" spans="1:14">
      <c r="A801" t="s">
        <v>191</v>
      </c>
      <c r="B801" t="s">
        <v>38</v>
      </c>
      <c r="C801" t="s">
        <v>138</v>
      </c>
      <c r="D801" t="s">
        <v>142</v>
      </c>
      <c r="E801" t="s">
        <v>69</v>
      </c>
      <c r="F801" t="s">
        <v>184</v>
      </c>
      <c r="G801"/>
      <c r="H801" t="s">
        <v>92</v>
      </c>
      <c r="I801" s="13">
        <v>45939</v>
      </c>
      <c r="J801">
        <v>1</v>
      </c>
      <c r="K801">
        <v>454</v>
      </c>
      <c r="L801" s="14">
        <v>45933</v>
      </c>
      <c r="M801" t="s">
        <v>196</v>
      </c>
      <c r="N801" t="s">
        <v>95</v>
      </c>
    </row>
    <row r="802" spans="1:14">
      <c r="A802" t="s">
        <v>191</v>
      </c>
      <c r="B802" t="s">
        <v>38</v>
      </c>
      <c r="C802" t="s">
        <v>138</v>
      </c>
      <c r="D802" t="s">
        <v>142</v>
      </c>
      <c r="E802" t="s">
        <v>69</v>
      </c>
      <c r="F802" t="s">
        <v>184</v>
      </c>
      <c r="G802"/>
      <c r="H802" t="s">
        <v>92</v>
      </c>
      <c r="I802" s="13">
        <v>45939</v>
      </c>
      <c r="J802">
        <v>1</v>
      </c>
      <c r="K802">
        <v>459</v>
      </c>
      <c r="L802" s="14">
        <v>45933</v>
      </c>
      <c r="M802" t="s">
        <v>196</v>
      </c>
      <c r="N802"/>
    </row>
    <row r="803" spans="1:14">
      <c r="A803" t="s">
        <v>190</v>
      </c>
      <c r="B803" t="s">
        <v>38</v>
      </c>
      <c r="C803" t="s">
        <v>138</v>
      </c>
      <c r="D803" t="s">
        <v>142</v>
      </c>
      <c r="E803" t="s">
        <v>69</v>
      </c>
      <c r="F803" t="s">
        <v>184</v>
      </c>
      <c r="G803"/>
      <c r="H803" t="s">
        <v>92</v>
      </c>
      <c r="I803" s="13">
        <v>45939</v>
      </c>
      <c r="J803">
        <v>1</v>
      </c>
      <c r="K803">
        <v>433</v>
      </c>
      <c r="L803" s="14">
        <v>45933</v>
      </c>
      <c r="M803" t="s">
        <v>196</v>
      </c>
      <c r="N803" t="s">
        <v>95</v>
      </c>
    </row>
    <row r="804" spans="1:14">
      <c r="A804" t="s">
        <v>22</v>
      </c>
      <c r="B804" t="s">
        <v>38</v>
      </c>
      <c r="C804" t="s">
        <v>138</v>
      </c>
      <c r="D804" t="s">
        <v>286</v>
      </c>
      <c r="E804" t="s">
        <v>69</v>
      </c>
      <c r="F804" t="s">
        <v>88</v>
      </c>
      <c r="G804" t="s">
        <v>81</v>
      </c>
      <c r="H804" t="s">
        <v>93</v>
      </c>
      <c r="I804" s="13">
        <v>45923</v>
      </c>
      <c r="J804">
        <v>1</v>
      </c>
      <c r="K804">
        <v>580</v>
      </c>
      <c r="L804" s="14">
        <v>45933</v>
      </c>
      <c r="M804" t="s">
        <v>196</v>
      </c>
      <c r="N804"/>
    </row>
    <row r="805" spans="1:14">
      <c r="A805" t="s">
        <v>191</v>
      </c>
      <c r="B805" t="s">
        <v>38</v>
      </c>
      <c r="C805" t="s">
        <v>138</v>
      </c>
      <c r="D805" t="s">
        <v>286</v>
      </c>
      <c r="E805" t="s">
        <v>69</v>
      </c>
      <c r="F805" t="s">
        <v>88</v>
      </c>
      <c r="G805" t="s">
        <v>81</v>
      </c>
      <c r="H805" t="s">
        <v>93</v>
      </c>
      <c r="I805" s="13">
        <v>45923</v>
      </c>
      <c r="J805">
        <v>2</v>
      </c>
      <c r="K805">
        <v>955</v>
      </c>
      <c r="L805" s="14">
        <v>45933</v>
      </c>
      <c r="M805" t="s">
        <v>196</v>
      </c>
      <c r="N805" t="s">
        <v>95</v>
      </c>
    </row>
    <row r="806" spans="1:14">
      <c r="A806" t="s">
        <v>191</v>
      </c>
      <c r="B806" t="s">
        <v>38</v>
      </c>
      <c r="C806" t="s">
        <v>138</v>
      </c>
      <c r="D806" t="s">
        <v>287</v>
      </c>
      <c r="E806" t="s">
        <v>69</v>
      </c>
      <c r="F806" t="s">
        <v>88</v>
      </c>
      <c r="G806" t="s">
        <v>81</v>
      </c>
      <c r="H806" t="s">
        <v>93</v>
      </c>
      <c r="I806" s="13">
        <v>45923</v>
      </c>
      <c r="J806">
        <v>1</v>
      </c>
      <c r="K806">
        <v>539</v>
      </c>
      <c r="L806" s="14">
        <v>45933</v>
      </c>
      <c r="M806" t="s">
        <v>196</v>
      </c>
      <c r="N806" t="s">
        <v>95</v>
      </c>
    </row>
    <row r="807" spans="1:14">
      <c r="A807" t="s">
        <v>190</v>
      </c>
      <c r="B807" t="s">
        <v>38</v>
      </c>
      <c r="C807" t="s">
        <v>138</v>
      </c>
      <c r="D807" t="s">
        <v>288</v>
      </c>
      <c r="E807" t="s">
        <v>69</v>
      </c>
      <c r="F807" t="s">
        <v>184</v>
      </c>
      <c r="G807" t="s">
        <v>184</v>
      </c>
      <c r="H807" t="s">
        <v>93</v>
      </c>
      <c r="I807" s="13">
        <v>45939</v>
      </c>
      <c r="J807">
        <v>1</v>
      </c>
      <c r="K807">
        <v>786</v>
      </c>
      <c r="L807" s="14">
        <v>45933</v>
      </c>
      <c r="M807" t="s">
        <v>196</v>
      </c>
      <c r="N807" t="s">
        <v>95</v>
      </c>
    </row>
    <row r="808" spans="1:14">
      <c r="A808" t="s">
        <v>191</v>
      </c>
      <c r="B808" t="s">
        <v>38</v>
      </c>
      <c r="C808" t="s">
        <v>138</v>
      </c>
      <c r="D808" t="s">
        <v>288</v>
      </c>
      <c r="E808" t="s">
        <v>69</v>
      </c>
      <c r="F808" t="s">
        <v>184</v>
      </c>
      <c r="G808" t="s">
        <v>184</v>
      </c>
      <c r="H808" t="s">
        <v>93</v>
      </c>
      <c r="I808" s="13">
        <v>45939</v>
      </c>
      <c r="J808">
        <v>1</v>
      </c>
      <c r="K808">
        <v>787</v>
      </c>
      <c r="L808" s="14">
        <v>45933</v>
      </c>
      <c r="M808" t="s">
        <v>196</v>
      </c>
      <c r="N808" t="s">
        <v>95</v>
      </c>
    </row>
    <row r="809" spans="1:14">
      <c r="A809" t="s">
        <v>22</v>
      </c>
      <c r="B809" t="s">
        <v>38</v>
      </c>
      <c r="C809" t="s">
        <v>138</v>
      </c>
      <c r="D809" t="s">
        <v>288</v>
      </c>
      <c r="E809" t="s">
        <v>69</v>
      </c>
      <c r="F809" t="s">
        <v>184</v>
      </c>
      <c r="G809" t="s">
        <v>184</v>
      </c>
      <c r="H809" t="s">
        <v>93</v>
      </c>
      <c r="I809" s="13">
        <v>45939</v>
      </c>
      <c r="J809">
        <v>1</v>
      </c>
      <c r="K809">
        <v>818</v>
      </c>
      <c r="L809" s="14">
        <v>45933</v>
      </c>
      <c r="M809" t="s">
        <v>196</v>
      </c>
      <c r="N809" t="s">
        <v>95</v>
      </c>
    </row>
    <row r="810" spans="1:14">
      <c r="A810" t="s">
        <v>191</v>
      </c>
      <c r="B810" t="s">
        <v>38</v>
      </c>
      <c r="C810" t="s">
        <v>138</v>
      </c>
      <c r="D810" t="s">
        <v>288</v>
      </c>
      <c r="E810" t="s">
        <v>69</v>
      </c>
      <c r="F810" t="s">
        <v>184</v>
      </c>
      <c r="G810" t="s">
        <v>184</v>
      </c>
      <c r="H810" t="s">
        <v>93</v>
      </c>
      <c r="I810" s="13">
        <v>45939</v>
      </c>
      <c r="J810">
        <v>1</v>
      </c>
      <c r="K810">
        <v>826</v>
      </c>
      <c r="L810" s="14">
        <v>45933</v>
      </c>
      <c r="M810" t="s">
        <v>196</v>
      </c>
      <c r="N810" t="s">
        <v>95</v>
      </c>
    </row>
    <row r="811" spans="1:14">
      <c r="A811" t="s">
        <v>191</v>
      </c>
      <c r="B811" t="s">
        <v>38</v>
      </c>
      <c r="C811" t="s">
        <v>138</v>
      </c>
      <c r="D811" t="s">
        <v>143</v>
      </c>
      <c r="E811" t="s">
        <v>69</v>
      </c>
      <c r="F811" t="s">
        <v>184</v>
      </c>
      <c r="G811" t="s">
        <v>184</v>
      </c>
      <c r="H811" t="s">
        <v>93</v>
      </c>
      <c r="I811" s="13">
        <v>45939</v>
      </c>
      <c r="J811">
        <v>1</v>
      </c>
      <c r="K811">
        <v>826</v>
      </c>
      <c r="L811" s="14">
        <v>45933</v>
      </c>
      <c r="M811" t="s">
        <v>196</v>
      </c>
      <c r="N811" t="s">
        <v>95</v>
      </c>
    </row>
    <row r="812" spans="1:14">
      <c r="A812" t="s">
        <v>265</v>
      </c>
      <c r="B812" t="s">
        <v>38</v>
      </c>
      <c r="C812" t="s">
        <v>138</v>
      </c>
      <c r="D812" t="s">
        <v>143</v>
      </c>
      <c r="E812" t="s">
        <v>69</v>
      </c>
      <c r="F812" t="s">
        <v>184</v>
      </c>
      <c r="G812" t="s">
        <v>184</v>
      </c>
      <c r="H812" t="s">
        <v>93</v>
      </c>
      <c r="I812" s="13">
        <v>45939</v>
      </c>
      <c r="J812">
        <v>1</v>
      </c>
      <c r="K812">
        <v>823</v>
      </c>
      <c r="L812" s="14">
        <v>45933</v>
      </c>
      <c r="M812" t="s">
        <v>196</v>
      </c>
      <c r="N812" t="s">
        <v>95</v>
      </c>
    </row>
    <row r="813" spans="1:14">
      <c r="A813" t="s">
        <v>22</v>
      </c>
      <c r="B813" t="s">
        <v>38</v>
      </c>
      <c r="C813" t="s">
        <v>138</v>
      </c>
      <c r="D813" t="s">
        <v>175</v>
      </c>
      <c r="E813" t="s">
        <v>69</v>
      </c>
      <c r="F813" t="s">
        <v>184</v>
      </c>
      <c r="G813" t="s">
        <v>184</v>
      </c>
      <c r="H813" t="s">
        <v>93</v>
      </c>
      <c r="I813" s="13">
        <v>45939</v>
      </c>
      <c r="J813">
        <v>1</v>
      </c>
      <c r="K813">
        <v>1320</v>
      </c>
      <c r="L813" s="14">
        <v>45933</v>
      </c>
      <c r="M813" t="s">
        <v>196</v>
      </c>
      <c r="N813" t="s">
        <v>95</v>
      </c>
    </row>
    <row r="814" spans="1:14">
      <c r="A814" t="s">
        <v>265</v>
      </c>
      <c r="B814" t="s">
        <v>38</v>
      </c>
      <c r="C814" t="s">
        <v>138</v>
      </c>
      <c r="D814" t="s">
        <v>295</v>
      </c>
      <c r="E814" t="s">
        <v>69</v>
      </c>
      <c r="F814" t="s">
        <v>187</v>
      </c>
      <c r="G814" t="s">
        <v>83</v>
      </c>
      <c r="H814" t="s">
        <v>93</v>
      </c>
      <c r="I814" s="13">
        <v>45923</v>
      </c>
      <c r="J814">
        <v>1</v>
      </c>
      <c r="K814">
        <v>958</v>
      </c>
      <c r="L814" s="14">
        <v>45933</v>
      </c>
      <c r="M814" t="s">
        <v>196</v>
      </c>
      <c r="N814" t="s">
        <v>95</v>
      </c>
    </row>
    <row r="815" spans="1:14">
      <c r="A815" t="s">
        <v>265</v>
      </c>
      <c r="B815" t="s">
        <v>38</v>
      </c>
      <c r="C815" t="s">
        <v>138</v>
      </c>
      <c r="D815" t="s">
        <v>288</v>
      </c>
      <c r="E815" t="s">
        <v>69</v>
      </c>
      <c r="F815" t="s">
        <v>88</v>
      </c>
      <c r="G815" t="s">
        <v>81</v>
      </c>
      <c r="H815" t="s">
        <v>92</v>
      </c>
      <c r="I815" s="13">
        <v>45923</v>
      </c>
      <c r="J815">
        <v>1</v>
      </c>
      <c r="K815">
        <v>640</v>
      </c>
      <c r="L815" s="14">
        <v>45933</v>
      </c>
      <c r="M815" t="s">
        <v>196</v>
      </c>
      <c r="N815"/>
    </row>
    <row r="816" spans="1:14">
      <c r="A816" t="s">
        <v>191</v>
      </c>
      <c r="B816" t="s">
        <v>38</v>
      </c>
      <c r="C816" t="s">
        <v>138</v>
      </c>
      <c r="D816" t="s">
        <v>288</v>
      </c>
      <c r="E816" t="s">
        <v>69</v>
      </c>
      <c r="F816" t="s">
        <v>88</v>
      </c>
      <c r="G816" t="s">
        <v>81</v>
      </c>
      <c r="H816" t="s">
        <v>92</v>
      </c>
      <c r="I816" s="13">
        <v>45923</v>
      </c>
      <c r="J816">
        <v>1</v>
      </c>
      <c r="K816">
        <v>538</v>
      </c>
      <c r="L816" s="14">
        <v>45933</v>
      </c>
      <c r="M816" t="s">
        <v>196</v>
      </c>
      <c r="N816" t="s">
        <v>95</v>
      </c>
    </row>
    <row r="817" spans="1:14">
      <c r="A817" t="s">
        <v>190</v>
      </c>
      <c r="B817" t="s">
        <v>38</v>
      </c>
      <c r="C817" t="s">
        <v>138</v>
      </c>
      <c r="D817" t="s">
        <v>142</v>
      </c>
      <c r="E817" t="s">
        <v>69</v>
      </c>
      <c r="F817" t="s">
        <v>184</v>
      </c>
      <c r="G817" t="s">
        <v>184</v>
      </c>
      <c r="H817" t="s">
        <v>92</v>
      </c>
      <c r="I817" s="13">
        <v>45939</v>
      </c>
      <c r="J817">
        <v>1</v>
      </c>
      <c r="K817">
        <v>786</v>
      </c>
      <c r="L817" s="14">
        <v>45933</v>
      </c>
      <c r="M817" t="s">
        <v>196</v>
      </c>
      <c r="N817" t="s">
        <v>95</v>
      </c>
    </row>
    <row r="818" spans="1:14">
      <c r="A818" t="s">
        <v>192</v>
      </c>
      <c r="B818" t="s">
        <v>38</v>
      </c>
      <c r="C818" t="s">
        <v>138</v>
      </c>
      <c r="D818" t="s">
        <v>142</v>
      </c>
      <c r="E818" t="s">
        <v>69</v>
      </c>
      <c r="F818" t="s">
        <v>184</v>
      </c>
      <c r="G818" t="s">
        <v>184</v>
      </c>
      <c r="H818" t="s">
        <v>92</v>
      </c>
      <c r="I818" s="13">
        <v>45939</v>
      </c>
      <c r="J818">
        <v>1</v>
      </c>
      <c r="K818">
        <v>819</v>
      </c>
      <c r="L818" s="14">
        <v>45933</v>
      </c>
      <c r="M818" t="s">
        <v>196</v>
      </c>
      <c r="N818" t="s">
        <v>95</v>
      </c>
    </row>
    <row r="819" spans="1:14">
      <c r="A819" t="s">
        <v>22</v>
      </c>
      <c r="B819" t="s">
        <v>38</v>
      </c>
      <c r="C819" t="s">
        <v>138</v>
      </c>
      <c r="D819" t="s">
        <v>142</v>
      </c>
      <c r="E819" t="s">
        <v>69</v>
      </c>
      <c r="F819" t="s">
        <v>184</v>
      </c>
      <c r="G819" t="s">
        <v>184</v>
      </c>
      <c r="H819" t="s">
        <v>92</v>
      </c>
      <c r="I819" s="13">
        <v>45939</v>
      </c>
      <c r="J819">
        <v>1</v>
      </c>
      <c r="K819">
        <v>818</v>
      </c>
      <c r="L819" s="14">
        <v>45933</v>
      </c>
      <c r="M819" t="s">
        <v>196</v>
      </c>
      <c r="N819" t="s">
        <v>95</v>
      </c>
    </row>
    <row r="820" spans="1:14">
      <c r="A820" t="s">
        <v>265</v>
      </c>
      <c r="B820" t="s">
        <v>38</v>
      </c>
      <c r="C820" t="s">
        <v>138</v>
      </c>
      <c r="D820" t="s">
        <v>142</v>
      </c>
      <c r="E820" t="s">
        <v>69</v>
      </c>
      <c r="F820" t="s">
        <v>184</v>
      </c>
      <c r="G820" t="s">
        <v>184</v>
      </c>
      <c r="H820" t="s">
        <v>92</v>
      </c>
      <c r="I820" s="13">
        <v>45939</v>
      </c>
      <c r="J820">
        <v>1</v>
      </c>
      <c r="K820">
        <v>835</v>
      </c>
      <c r="L820" s="14">
        <v>45933</v>
      </c>
      <c r="M820" t="s">
        <v>196</v>
      </c>
      <c r="N820" t="s">
        <v>95</v>
      </c>
    </row>
    <row r="821" spans="1:14">
      <c r="A821" t="s">
        <v>191</v>
      </c>
      <c r="B821" t="s">
        <v>38</v>
      </c>
      <c r="C821" t="s">
        <v>138</v>
      </c>
      <c r="D821" t="s">
        <v>295</v>
      </c>
      <c r="E821" t="s">
        <v>69</v>
      </c>
      <c r="F821" t="s">
        <v>187</v>
      </c>
      <c r="G821" t="s">
        <v>83</v>
      </c>
      <c r="H821" t="s">
        <v>92</v>
      </c>
      <c r="I821" s="13">
        <v>45923</v>
      </c>
      <c r="J821">
        <v>1</v>
      </c>
      <c r="K821">
        <v>787</v>
      </c>
      <c r="L821" s="14">
        <v>45933</v>
      </c>
      <c r="M821" t="s">
        <v>196</v>
      </c>
      <c r="N821" t="s">
        <v>95</v>
      </c>
    </row>
    <row r="822" spans="1:14">
      <c r="A822" t="s">
        <v>191</v>
      </c>
      <c r="B822" t="s">
        <v>38</v>
      </c>
      <c r="C822" t="s">
        <v>138</v>
      </c>
      <c r="D822" t="s">
        <v>289</v>
      </c>
      <c r="E822" t="s">
        <v>69</v>
      </c>
      <c r="F822" t="s">
        <v>187</v>
      </c>
      <c r="G822" t="s">
        <v>228</v>
      </c>
      <c r="H822" t="s">
        <v>92</v>
      </c>
      <c r="I822" s="13">
        <v>45923</v>
      </c>
      <c r="J822">
        <v>1</v>
      </c>
      <c r="K822">
        <v>489</v>
      </c>
      <c r="L822" s="14">
        <v>45933</v>
      </c>
      <c r="M822" t="s">
        <v>196</v>
      </c>
      <c r="N822" t="s">
        <v>95</v>
      </c>
    </row>
    <row r="823" spans="1:14">
      <c r="A823" t="s">
        <v>193</v>
      </c>
      <c r="B823" t="s">
        <v>38</v>
      </c>
      <c r="C823" t="s">
        <v>138</v>
      </c>
      <c r="D823" t="s">
        <v>289</v>
      </c>
      <c r="E823" t="s">
        <v>69</v>
      </c>
      <c r="F823" t="s">
        <v>187</v>
      </c>
      <c r="G823" t="s">
        <v>83</v>
      </c>
      <c r="H823" t="s">
        <v>92</v>
      </c>
      <c r="I823" s="13">
        <v>45923</v>
      </c>
      <c r="J823">
        <v>1</v>
      </c>
      <c r="K823">
        <v>748</v>
      </c>
      <c r="L823" s="14">
        <v>45933</v>
      </c>
      <c r="M823" t="s">
        <v>196</v>
      </c>
      <c r="N823" t="s">
        <v>95</v>
      </c>
    </row>
    <row r="824" spans="1:14">
      <c r="A824" t="s">
        <v>192</v>
      </c>
      <c r="B824" t="s">
        <v>38</v>
      </c>
      <c r="C824" t="s">
        <v>138</v>
      </c>
      <c r="D824" t="s">
        <v>287</v>
      </c>
      <c r="E824" t="s">
        <v>69</v>
      </c>
      <c r="F824" t="s">
        <v>184</v>
      </c>
      <c r="G824"/>
      <c r="H824" t="s">
        <v>92</v>
      </c>
      <c r="I824" s="13">
        <v>45939</v>
      </c>
      <c r="J824">
        <v>2</v>
      </c>
      <c r="K824">
        <v>1146</v>
      </c>
      <c r="L824" s="14">
        <v>45933</v>
      </c>
      <c r="M824" t="s">
        <v>196</v>
      </c>
      <c r="N824" t="s">
        <v>95</v>
      </c>
    </row>
    <row r="825" spans="1:14">
      <c r="A825" t="s">
        <v>190</v>
      </c>
      <c r="B825" t="s">
        <v>38</v>
      </c>
      <c r="C825" t="s">
        <v>138</v>
      </c>
      <c r="D825" t="s">
        <v>288</v>
      </c>
      <c r="E825" t="s">
        <v>69</v>
      </c>
      <c r="F825" t="s">
        <v>184</v>
      </c>
      <c r="G825"/>
      <c r="H825" t="s">
        <v>92</v>
      </c>
      <c r="I825" s="13">
        <v>45939</v>
      </c>
      <c r="J825">
        <v>1</v>
      </c>
      <c r="K825">
        <v>626</v>
      </c>
      <c r="L825" s="14">
        <v>45933</v>
      </c>
      <c r="M825" t="s">
        <v>196</v>
      </c>
      <c r="N825" t="s">
        <v>95</v>
      </c>
    </row>
    <row r="826" spans="1:14">
      <c r="A826" t="s">
        <v>191</v>
      </c>
      <c r="B826" t="s">
        <v>38</v>
      </c>
      <c r="C826" t="s">
        <v>137</v>
      </c>
      <c r="D826" t="s">
        <v>163</v>
      </c>
      <c r="E826" t="s">
        <v>71</v>
      </c>
      <c r="F826" t="s">
        <v>88</v>
      </c>
      <c r="G826" t="s">
        <v>81</v>
      </c>
      <c r="H826" t="s">
        <v>93</v>
      </c>
      <c r="I826" s="13">
        <v>45874</v>
      </c>
      <c r="J826">
        <v>1</v>
      </c>
      <c r="K826">
        <v>539</v>
      </c>
      <c r="L826" s="14">
        <v>45933</v>
      </c>
      <c r="M826" t="s">
        <v>196</v>
      </c>
      <c r="N826" t="s">
        <v>95</v>
      </c>
    </row>
    <row r="827" spans="1:14">
      <c r="A827" t="s">
        <v>189</v>
      </c>
      <c r="B827" t="s">
        <v>38</v>
      </c>
      <c r="C827" t="s">
        <v>137</v>
      </c>
      <c r="D827" t="s">
        <v>147</v>
      </c>
      <c r="E827" t="s">
        <v>69</v>
      </c>
      <c r="F827" t="s">
        <v>187</v>
      </c>
      <c r="G827" t="s">
        <v>90</v>
      </c>
      <c r="H827" t="s">
        <v>93</v>
      </c>
      <c r="I827" s="13">
        <v>45923</v>
      </c>
      <c r="J827">
        <v>1</v>
      </c>
      <c r="K827">
        <v>540</v>
      </c>
      <c r="L827" s="14">
        <v>45933</v>
      </c>
      <c r="M827" t="s">
        <v>196</v>
      </c>
      <c r="N827"/>
    </row>
    <row r="828" spans="1:14">
      <c r="A828" t="s">
        <v>265</v>
      </c>
      <c r="B828" t="s">
        <v>38</v>
      </c>
      <c r="C828" t="s">
        <v>137</v>
      </c>
      <c r="D828" t="s">
        <v>147</v>
      </c>
      <c r="E828" t="s">
        <v>69</v>
      </c>
      <c r="F828" t="s">
        <v>187</v>
      </c>
      <c r="G828" t="s">
        <v>90</v>
      </c>
      <c r="H828" t="s">
        <v>93</v>
      </c>
      <c r="I828" s="13">
        <v>45923</v>
      </c>
      <c r="J828">
        <v>1</v>
      </c>
      <c r="K828">
        <v>494</v>
      </c>
      <c r="L828" s="14">
        <v>45933</v>
      </c>
      <c r="M828" t="s">
        <v>196</v>
      </c>
      <c r="N828" t="s">
        <v>95</v>
      </c>
    </row>
    <row r="829" spans="1:14">
      <c r="A829" t="s">
        <v>265</v>
      </c>
      <c r="B829" t="s">
        <v>38</v>
      </c>
      <c r="C829" t="s">
        <v>137</v>
      </c>
      <c r="D829" t="s">
        <v>147</v>
      </c>
      <c r="E829" t="s">
        <v>69</v>
      </c>
      <c r="F829" t="s">
        <v>184</v>
      </c>
      <c r="G829"/>
      <c r="H829" t="s">
        <v>93</v>
      </c>
      <c r="I829" s="13">
        <v>45939</v>
      </c>
      <c r="J829">
        <v>1</v>
      </c>
      <c r="K829">
        <v>545</v>
      </c>
      <c r="L829" s="14">
        <v>45933</v>
      </c>
      <c r="M829" t="s">
        <v>196</v>
      </c>
      <c r="N829" t="s">
        <v>95</v>
      </c>
    </row>
    <row r="830" spans="1:14">
      <c r="A830" t="s">
        <v>189</v>
      </c>
      <c r="B830" t="s">
        <v>38</v>
      </c>
      <c r="C830" t="s">
        <v>137</v>
      </c>
      <c r="D830" t="s">
        <v>147</v>
      </c>
      <c r="E830" t="s">
        <v>71</v>
      </c>
      <c r="F830" t="s">
        <v>88</v>
      </c>
      <c r="G830" t="s">
        <v>81</v>
      </c>
      <c r="H830" t="s">
        <v>92</v>
      </c>
      <c r="I830" s="13">
        <v>45874</v>
      </c>
      <c r="J830">
        <v>1</v>
      </c>
      <c r="K830">
        <v>388</v>
      </c>
      <c r="L830" s="14">
        <v>45933</v>
      </c>
      <c r="M830" t="s">
        <v>196</v>
      </c>
      <c r="N830"/>
    </row>
    <row r="831" spans="1:14">
      <c r="A831" t="s">
        <v>191</v>
      </c>
      <c r="B831" t="s">
        <v>38</v>
      </c>
      <c r="C831" t="s">
        <v>137</v>
      </c>
      <c r="D831" t="s">
        <v>147</v>
      </c>
      <c r="E831" t="s">
        <v>69</v>
      </c>
      <c r="F831" t="s">
        <v>184</v>
      </c>
      <c r="G831"/>
      <c r="H831" t="s">
        <v>92</v>
      </c>
      <c r="I831" s="13">
        <v>45939</v>
      </c>
      <c r="J831">
        <v>1</v>
      </c>
      <c r="K831">
        <v>487</v>
      </c>
      <c r="L831" s="14">
        <v>45933</v>
      </c>
      <c r="M831" t="s">
        <v>196</v>
      </c>
      <c r="N831" t="s">
        <v>95</v>
      </c>
    </row>
    <row r="832" spans="1:14">
      <c r="A832" t="s">
        <v>190</v>
      </c>
      <c r="B832" t="s">
        <v>38</v>
      </c>
      <c r="C832" t="s">
        <v>137</v>
      </c>
      <c r="D832" t="s">
        <v>147</v>
      </c>
      <c r="E832" t="s">
        <v>69</v>
      </c>
      <c r="F832" t="s">
        <v>184</v>
      </c>
      <c r="G832"/>
      <c r="H832" t="s">
        <v>92</v>
      </c>
      <c r="I832" s="13">
        <v>45939</v>
      </c>
      <c r="J832">
        <v>1</v>
      </c>
      <c r="K832">
        <v>465</v>
      </c>
      <c r="L832" s="14">
        <v>45933</v>
      </c>
      <c r="M832" t="s">
        <v>196</v>
      </c>
      <c r="N832" t="s">
        <v>95</v>
      </c>
    </row>
    <row r="833" spans="1:14">
      <c r="A833" t="s">
        <v>191</v>
      </c>
      <c r="B833" t="s">
        <v>38</v>
      </c>
      <c r="C833" t="s">
        <v>137</v>
      </c>
      <c r="D833" t="s">
        <v>147</v>
      </c>
      <c r="E833" t="s">
        <v>69</v>
      </c>
      <c r="F833" t="s">
        <v>184</v>
      </c>
      <c r="G833"/>
      <c r="H833" t="s">
        <v>92</v>
      </c>
      <c r="I833" s="13">
        <v>45939</v>
      </c>
      <c r="J833">
        <v>1</v>
      </c>
      <c r="K833">
        <v>539</v>
      </c>
      <c r="L833" s="14">
        <v>45933</v>
      </c>
      <c r="M833" t="s">
        <v>196</v>
      </c>
      <c r="N833" t="s">
        <v>95</v>
      </c>
    </row>
    <row r="834" spans="1:14">
      <c r="A834" t="s">
        <v>191</v>
      </c>
      <c r="B834" t="s">
        <v>38</v>
      </c>
      <c r="C834" t="s">
        <v>137</v>
      </c>
      <c r="D834" t="s">
        <v>147</v>
      </c>
      <c r="E834" t="s">
        <v>69</v>
      </c>
      <c r="F834" t="s">
        <v>88</v>
      </c>
      <c r="G834" t="s">
        <v>81</v>
      </c>
      <c r="H834" t="s">
        <v>93</v>
      </c>
      <c r="I834" s="13">
        <v>45923</v>
      </c>
      <c r="J834">
        <v>1</v>
      </c>
      <c r="K834">
        <v>514</v>
      </c>
      <c r="L834" s="14">
        <v>45933</v>
      </c>
      <c r="M834" t="s">
        <v>196</v>
      </c>
      <c r="N834" t="s">
        <v>95</v>
      </c>
    </row>
    <row r="835" spans="1:14">
      <c r="A835" t="s">
        <v>22</v>
      </c>
      <c r="B835" t="s">
        <v>38</v>
      </c>
      <c r="C835" t="s">
        <v>137</v>
      </c>
      <c r="D835" t="s">
        <v>163</v>
      </c>
      <c r="E835" t="s">
        <v>69</v>
      </c>
      <c r="F835" t="s">
        <v>88</v>
      </c>
      <c r="G835" t="s">
        <v>81</v>
      </c>
      <c r="H835" t="s">
        <v>93</v>
      </c>
      <c r="I835" s="13">
        <v>45923</v>
      </c>
      <c r="J835">
        <v>1</v>
      </c>
      <c r="K835">
        <v>740</v>
      </c>
      <c r="L835" s="14">
        <v>45933</v>
      </c>
      <c r="M835" t="s">
        <v>196</v>
      </c>
      <c r="N835"/>
    </row>
    <row r="836" spans="1:14">
      <c r="A836" t="s">
        <v>191</v>
      </c>
      <c r="B836" t="s">
        <v>38</v>
      </c>
      <c r="C836" t="s">
        <v>137</v>
      </c>
      <c r="D836" t="s">
        <v>163</v>
      </c>
      <c r="E836" t="s">
        <v>69</v>
      </c>
      <c r="F836" t="s">
        <v>88</v>
      </c>
      <c r="G836" t="s">
        <v>81</v>
      </c>
      <c r="H836" t="s">
        <v>93</v>
      </c>
      <c r="I836" s="13">
        <v>45923</v>
      </c>
      <c r="J836">
        <v>1</v>
      </c>
      <c r="K836">
        <v>624</v>
      </c>
      <c r="L836" s="14">
        <v>45933</v>
      </c>
      <c r="M836" t="s">
        <v>196</v>
      </c>
      <c r="N836" t="s">
        <v>95</v>
      </c>
    </row>
    <row r="837" spans="1:14">
      <c r="A837" t="s">
        <v>190</v>
      </c>
      <c r="B837" t="s">
        <v>38</v>
      </c>
      <c r="C837" t="s">
        <v>137</v>
      </c>
      <c r="D837" t="s">
        <v>147</v>
      </c>
      <c r="E837" t="s">
        <v>69</v>
      </c>
      <c r="F837" t="s">
        <v>184</v>
      </c>
      <c r="G837" t="s">
        <v>184</v>
      </c>
      <c r="H837" t="s">
        <v>93</v>
      </c>
      <c r="I837" s="13">
        <v>45939</v>
      </c>
      <c r="J837">
        <v>1</v>
      </c>
      <c r="K837">
        <v>706</v>
      </c>
      <c r="L837" s="14">
        <v>45933</v>
      </c>
      <c r="M837" t="s">
        <v>196</v>
      </c>
      <c r="N837" t="s">
        <v>95</v>
      </c>
    </row>
    <row r="838" spans="1:14">
      <c r="A838" t="s">
        <v>191</v>
      </c>
      <c r="B838" t="s">
        <v>38</v>
      </c>
      <c r="C838" t="s">
        <v>137</v>
      </c>
      <c r="D838" t="s">
        <v>147</v>
      </c>
      <c r="E838" t="s">
        <v>69</v>
      </c>
      <c r="F838" t="s">
        <v>184</v>
      </c>
      <c r="G838" t="s">
        <v>184</v>
      </c>
      <c r="H838" t="s">
        <v>93</v>
      </c>
      <c r="I838" s="13">
        <v>45939</v>
      </c>
      <c r="J838">
        <v>1</v>
      </c>
      <c r="K838">
        <v>742</v>
      </c>
      <c r="L838" s="14">
        <v>45933</v>
      </c>
      <c r="M838" t="s">
        <v>196</v>
      </c>
      <c r="N838" t="s">
        <v>95</v>
      </c>
    </row>
    <row r="839" spans="1:14">
      <c r="A839" t="s">
        <v>265</v>
      </c>
      <c r="B839" t="s">
        <v>38</v>
      </c>
      <c r="C839" t="s">
        <v>137</v>
      </c>
      <c r="D839" t="s">
        <v>147</v>
      </c>
      <c r="E839" t="s">
        <v>69</v>
      </c>
      <c r="F839" t="s">
        <v>184</v>
      </c>
      <c r="G839" t="s">
        <v>184</v>
      </c>
      <c r="H839" t="s">
        <v>93</v>
      </c>
      <c r="I839" s="13">
        <v>45939</v>
      </c>
      <c r="J839">
        <v>1</v>
      </c>
      <c r="K839">
        <v>739</v>
      </c>
      <c r="L839" s="14">
        <v>45933</v>
      </c>
      <c r="M839" t="s">
        <v>196</v>
      </c>
      <c r="N839" t="s">
        <v>95</v>
      </c>
    </row>
    <row r="840" spans="1:14">
      <c r="A840" t="s">
        <v>191</v>
      </c>
      <c r="B840" t="s">
        <v>38</v>
      </c>
      <c r="C840" t="s">
        <v>137</v>
      </c>
      <c r="D840" t="s">
        <v>147</v>
      </c>
      <c r="E840" t="s">
        <v>69</v>
      </c>
      <c r="F840" t="s">
        <v>187</v>
      </c>
      <c r="G840" t="s">
        <v>228</v>
      </c>
      <c r="H840" t="s">
        <v>93</v>
      </c>
      <c r="I840" s="13">
        <v>45923</v>
      </c>
      <c r="J840">
        <v>1</v>
      </c>
      <c r="K840">
        <v>573</v>
      </c>
      <c r="L840" s="14">
        <v>45933</v>
      </c>
      <c r="M840" t="s">
        <v>196</v>
      </c>
      <c r="N840" t="s">
        <v>95</v>
      </c>
    </row>
    <row r="841" spans="1:14">
      <c r="A841" t="s">
        <v>188</v>
      </c>
      <c r="B841" t="s">
        <v>38</v>
      </c>
      <c r="C841" t="s">
        <v>137</v>
      </c>
      <c r="D841" t="s">
        <v>147</v>
      </c>
      <c r="E841" t="s">
        <v>69</v>
      </c>
      <c r="F841" t="s">
        <v>187</v>
      </c>
      <c r="G841" t="s">
        <v>228</v>
      </c>
      <c r="H841" t="s">
        <v>93</v>
      </c>
      <c r="I841" s="13">
        <v>45923</v>
      </c>
      <c r="J841">
        <v>1</v>
      </c>
      <c r="K841">
        <v>578</v>
      </c>
      <c r="L841" s="14">
        <v>45933</v>
      </c>
      <c r="M841" t="s">
        <v>196</v>
      </c>
      <c r="N841"/>
    </row>
    <row r="842" spans="1:14">
      <c r="A842" t="s">
        <v>190</v>
      </c>
      <c r="B842" t="s">
        <v>38</v>
      </c>
      <c r="C842" t="s">
        <v>137</v>
      </c>
      <c r="D842" t="s">
        <v>147</v>
      </c>
      <c r="E842" t="s">
        <v>69</v>
      </c>
      <c r="F842" t="s">
        <v>187</v>
      </c>
      <c r="G842" t="s">
        <v>83</v>
      </c>
      <c r="H842" t="s">
        <v>93</v>
      </c>
      <c r="I842" s="13">
        <v>45923</v>
      </c>
      <c r="J842">
        <v>1</v>
      </c>
      <c r="K842">
        <v>880</v>
      </c>
      <c r="L842" s="14">
        <v>45933</v>
      </c>
      <c r="M842" t="s">
        <v>196</v>
      </c>
      <c r="N842"/>
    </row>
    <row r="843" spans="1:14">
      <c r="A843" t="s">
        <v>265</v>
      </c>
      <c r="B843" t="s">
        <v>38</v>
      </c>
      <c r="C843" t="s">
        <v>137</v>
      </c>
      <c r="D843" t="s">
        <v>147</v>
      </c>
      <c r="E843" t="s">
        <v>69</v>
      </c>
      <c r="F843" t="s">
        <v>187</v>
      </c>
      <c r="G843" t="s">
        <v>83</v>
      </c>
      <c r="H843" t="s">
        <v>93</v>
      </c>
      <c r="I843" s="13">
        <v>45923</v>
      </c>
      <c r="J843">
        <v>1</v>
      </c>
      <c r="K843">
        <v>739</v>
      </c>
      <c r="L843" s="14">
        <v>45933</v>
      </c>
      <c r="M843" t="s">
        <v>196</v>
      </c>
      <c r="N843" t="s">
        <v>95</v>
      </c>
    </row>
    <row r="844" spans="1:14">
      <c r="A844" t="s">
        <v>22</v>
      </c>
      <c r="B844" t="s">
        <v>38</v>
      </c>
      <c r="C844" t="s">
        <v>137</v>
      </c>
      <c r="D844" t="s">
        <v>296</v>
      </c>
      <c r="E844" t="s">
        <v>69</v>
      </c>
      <c r="F844" t="s">
        <v>184</v>
      </c>
      <c r="G844" t="s">
        <v>184</v>
      </c>
      <c r="H844" t="s">
        <v>92</v>
      </c>
      <c r="I844" s="13">
        <v>45939</v>
      </c>
      <c r="J844">
        <v>1</v>
      </c>
      <c r="K844">
        <v>818</v>
      </c>
      <c r="L844" s="14">
        <v>45933</v>
      </c>
      <c r="M844" t="s">
        <v>196</v>
      </c>
      <c r="N844" t="s">
        <v>95</v>
      </c>
    </row>
    <row r="845" spans="1:14">
      <c r="A845" t="s">
        <v>192</v>
      </c>
      <c r="B845" t="s">
        <v>38</v>
      </c>
      <c r="C845" t="s">
        <v>137</v>
      </c>
      <c r="D845" t="s">
        <v>147</v>
      </c>
      <c r="E845" t="s">
        <v>69</v>
      </c>
      <c r="F845" t="s">
        <v>184</v>
      </c>
      <c r="G845" t="s">
        <v>184</v>
      </c>
      <c r="H845" t="s">
        <v>92</v>
      </c>
      <c r="I845" s="13">
        <v>45939</v>
      </c>
      <c r="J845">
        <v>1</v>
      </c>
      <c r="K845">
        <v>819</v>
      </c>
      <c r="L845" s="14">
        <v>45933</v>
      </c>
      <c r="M845" t="s">
        <v>196</v>
      </c>
      <c r="N845" t="s">
        <v>95</v>
      </c>
    </row>
    <row r="846" spans="1:14">
      <c r="A846" t="s">
        <v>22</v>
      </c>
      <c r="B846" t="s">
        <v>38</v>
      </c>
      <c r="C846" t="s">
        <v>137</v>
      </c>
      <c r="D846" t="s">
        <v>147</v>
      </c>
      <c r="E846" t="s">
        <v>69</v>
      </c>
      <c r="F846" t="s">
        <v>184</v>
      </c>
      <c r="G846" t="s">
        <v>184</v>
      </c>
      <c r="H846" t="s">
        <v>92</v>
      </c>
      <c r="I846" s="13">
        <v>45939</v>
      </c>
      <c r="J846">
        <v>1</v>
      </c>
      <c r="K846">
        <v>818</v>
      </c>
      <c r="L846" s="14">
        <v>45933</v>
      </c>
      <c r="M846" t="s">
        <v>196</v>
      </c>
      <c r="N846" t="s">
        <v>95</v>
      </c>
    </row>
    <row r="847" spans="1:14">
      <c r="A847" t="s">
        <v>265</v>
      </c>
      <c r="B847" t="s">
        <v>38</v>
      </c>
      <c r="C847" t="s">
        <v>137</v>
      </c>
      <c r="D847" t="s">
        <v>147</v>
      </c>
      <c r="E847" t="s">
        <v>69</v>
      </c>
      <c r="F847" t="s">
        <v>184</v>
      </c>
      <c r="G847" t="s">
        <v>184</v>
      </c>
      <c r="H847" t="s">
        <v>92</v>
      </c>
      <c r="I847" s="13">
        <v>45939</v>
      </c>
      <c r="J847">
        <v>1</v>
      </c>
      <c r="K847">
        <v>835</v>
      </c>
      <c r="L847" s="14">
        <v>45933</v>
      </c>
      <c r="M847" t="s">
        <v>196</v>
      </c>
      <c r="N847" t="s">
        <v>95</v>
      </c>
    </row>
    <row r="848" spans="1:14">
      <c r="A848" t="s">
        <v>192</v>
      </c>
      <c r="B848" t="s">
        <v>38</v>
      </c>
      <c r="C848" t="s">
        <v>137</v>
      </c>
      <c r="D848" t="s">
        <v>147</v>
      </c>
      <c r="E848" t="s">
        <v>69</v>
      </c>
      <c r="F848" t="s">
        <v>187</v>
      </c>
      <c r="G848" t="s">
        <v>228</v>
      </c>
      <c r="H848" t="s">
        <v>92</v>
      </c>
      <c r="I848" s="13">
        <v>45923</v>
      </c>
      <c r="J848">
        <v>1</v>
      </c>
      <c r="K848">
        <v>408</v>
      </c>
      <c r="L848" s="14">
        <v>45933</v>
      </c>
      <c r="M848" t="s">
        <v>196</v>
      </c>
      <c r="N848" t="s">
        <v>95</v>
      </c>
    </row>
    <row r="849" spans="1:14">
      <c r="A849" t="s">
        <v>193</v>
      </c>
      <c r="B849" t="s">
        <v>38</v>
      </c>
      <c r="C849" t="s">
        <v>137</v>
      </c>
      <c r="D849" t="s">
        <v>147</v>
      </c>
      <c r="E849" t="s">
        <v>69</v>
      </c>
      <c r="F849" t="s">
        <v>187</v>
      </c>
      <c r="G849" t="s">
        <v>228</v>
      </c>
      <c r="H849" t="s">
        <v>92</v>
      </c>
      <c r="I849" s="13">
        <v>45923</v>
      </c>
      <c r="J849">
        <v>1</v>
      </c>
      <c r="K849">
        <v>408</v>
      </c>
      <c r="L849" s="14">
        <v>45933</v>
      </c>
      <c r="M849" t="s">
        <v>196</v>
      </c>
      <c r="N849" t="s">
        <v>95</v>
      </c>
    </row>
    <row r="850" spans="1:14">
      <c r="A850" t="s">
        <v>192</v>
      </c>
      <c r="B850" t="s">
        <v>38</v>
      </c>
      <c r="C850" t="s">
        <v>137</v>
      </c>
      <c r="D850" t="s">
        <v>147</v>
      </c>
      <c r="E850" t="s">
        <v>69</v>
      </c>
      <c r="F850" t="s">
        <v>187</v>
      </c>
      <c r="G850" t="s">
        <v>83</v>
      </c>
      <c r="H850" t="s">
        <v>92</v>
      </c>
      <c r="I850" s="13">
        <v>45923</v>
      </c>
      <c r="J850">
        <v>1</v>
      </c>
      <c r="K850">
        <v>786</v>
      </c>
      <c r="L850" s="14">
        <v>45933</v>
      </c>
      <c r="M850" t="s">
        <v>196</v>
      </c>
      <c r="N850" t="s">
        <v>95</v>
      </c>
    </row>
    <row r="851" spans="1:14">
      <c r="A851" t="s">
        <v>191</v>
      </c>
      <c r="B851" t="s">
        <v>38</v>
      </c>
      <c r="C851" t="s">
        <v>137</v>
      </c>
      <c r="D851" t="s">
        <v>147</v>
      </c>
      <c r="E851" t="s">
        <v>69</v>
      </c>
      <c r="F851" t="s">
        <v>187</v>
      </c>
      <c r="G851" t="s">
        <v>83</v>
      </c>
      <c r="H851" t="s">
        <v>92</v>
      </c>
      <c r="I851" s="13">
        <v>45923</v>
      </c>
      <c r="J851">
        <v>1</v>
      </c>
      <c r="K851">
        <v>754</v>
      </c>
      <c r="L851" s="14">
        <v>45933</v>
      </c>
      <c r="M851" t="s">
        <v>196</v>
      </c>
      <c r="N851" t="s">
        <v>95</v>
      </c>
    </row>
    <row r="852" spans="1:14">
      <c r="A852" t="s">
        <v>192</v>
      </c>
      <c r="B852" t="s">
        <v>38</v>
      </c>
      <c r="C852" t="s">
        <v>137</v>
      </c>
      <c r="D852" t="s">
        <v>147</v>
      </c>
      <c r="E852" t="s">
        <v>69</v>
      </c>
      <c r="F852" t="s">
        <v>184</v>
      </c>
      <c r="G852"/>
      <c r="H852" t="s">
        <v>92</v>
      </c>
      <c r="I852" s="13">
        <v>45939</v>
      </c>
      <c r="J852">
        <v>1</v>
      </c>
      <c r="K852">
        <v>578</v>
      </c>
      <c r="L852" s="14">
        <v>45933</v>
      </c>
      <c r="M852" t="s">
        <v>196</v>
      </c>
      <c r="N852" t="s">
        <v>95</v>
      </c>
    </row>
    <row r="853" spans="1:14">
      <c r="A853" t="s">
        <v>265</v>
      </c>
      <c r="B853" t="s">
        <v>17</v>
      </c>
      <c r="C853" t="s">
        <v>222</v>
      </c>
      <c r="D853" t="s">
        <v>233</v>
      </c>
      <c r="E853" t="s">
        <v>69</v>
      </c>
      <c r="F853" t="s">
        <v>76</v>
      </c>
      <c r="G853" t="s">
        <v>84</v>
      </c>
      <c r="H853" t="s">
        <v>93</v>
      </c>
      <c r="I853" s="13">
        <v>45904</v>
      </c>
      <c r="J853">
        <v>1</v>
      </c>
      <c r="K853">
        <v>680</v>
      </c>
      <c r="L853" s="14">
        <v>45933</v>
      </c>
      <c r="M853" t="s">
        <v>195</v>
      </c>
      <c r="N853"/>
    </row>
    <row r="854" spans="1:14">
      <c r="A854" t="s">
        <v>193</v>
      </c>
      <c r="B854" t="s">
        <v>17</v>
      </c>
      <c r="C854" t="s">
        <v>222</v>
      </c>
      <c r="D854" t="s">
        <v>224</v>
      </c>
      <c r="E854" t="s">
        <v>71</v>
      </c>
      <c r="F854" t="s">
        <v>88</v>
      </c>
      <c r="G854" t="s">
        <v>81</v>
      </c>
      <c r="H854" t="s">
        <v>93</v>
      </c>
      <c r="I854" s="13">
        <v>45797</v>
      </c>
      <c r="J854">
        <v>1</v>
      </c>
      <c r="K854">
        <v>374</v>
      </c>
      <c r="L854" s="14">
        <v>45933</v>
      </c>
      <c r="M854" t="s">
        <v>196</v>
      </c>
      <c r="N854" t="s">
        <v>95</v>
      </c>
    </row>
    <row r="855" spans="1:14">
      <c r="A855" t="s">
        <v>192</v>
      </c>
      <c r="B855" t="s">
        <v>17</v>
      </c>
      <c r="C855" t="s">
        <v>222</v>
      </c>
      <c r="D855" t="s">
        <v>224</v>
      </c>
      <c r="E855" t="s">
        <v>69</v>
      </c>
      <c r="F855" t="s">
        <v>88</v>
      </c>
      <c r="G855" t="s">
        <v>81</v>
      </c>
      <c r="H855" t="s">
        <v>13</v>
      </c>
      <c r="I855" s="13">
        <v>45888</v>
      </c>
      <c r="J855">
        <v>1</v>
      </c>
      <c r="K855">
        <v>833</v>
      </c>
      <c r="L855" s="14">
        <v>45933</v>
      </c>
      <c r="M855" t="s">
        <v>196</v>
      </c>
      <c r="N855" t="s">
        <v>95</v>
      </c>
    </row>
    <row r="856" spans="1:14">
      <c r="A856" t="s">
        <v>191</v>
      </c>
      <c r="B856" t="s">
        <v>17</v>
      </c>
      <c r="C856" t="s">
        <v>222</v>
      </c>
      <c r="D856" t="s">
        <v>223</v>
      </c>
      <c r="E856" t="s">
        <v>71</v>
      </c>
      <c r="F856" t="s">
        <v>186</v>
      </c>
      <c r="G856" t="s">
        <v>234</v>
      </c>
      <c r="H856" t="s">
        <v>94</v>
      </c>
      <c r="I856" s="13">
        <v>45841</v>
      </c>
      <c r="J856">
        <v>1</v>
      </c>
      <c r="K856">
        <v>629</v>
      </c>
      <c r="L856" s="14">
        <v>45933</v>
      </c>
      <c r="M856" t="s">
        <v>197</v>
      </c>
      <c r="N856"/>
    </row>
    <row r="857" spans="1:14">
      <c r="A857" t="s">
        <v>192</v>
      </c>
      <c r="B857" t="s">
        <v>17</v>
      </c>
      <c r="C857" t="s">
        <v>225</v>
      </c>
      <c r="D857" t="s">
        <v>226</v>
      </c>
      <c r="E857" t="s">
        <v>69</v>
      </c>
      <c r="F857" t="s">
        <v>74</v>
      </c>
      <c r="G857" t="s">
        <v>83</v>
      </c>
      <c r="H857" t="s">
        <v>93</v>
      </c>
      <c r="I857" s="13">
        <v>45904</v>
      </c>
      <c r="J857">
        <v>2</v>
      </c>
      <c r="K857">
        <v>960</v>
      </c>
      <c r="L857" s="14">
        <v>45933</v>
      </c>
      <c r="M857" t="s">
        <v>195</v>
      </c>
      <c r="N857"/>
    </row>
    <row r="858" spans="1:14">
      <c r="A858" t="s">
        <v>188</v>
      </c>
      <c r="B858" t="s">
        <v>17</v>
      </c>
      <c r="C858" t="s">
        <v>225</v>
      </c>
      <c r="D858" t="s">
        <v>299</v>
      </c>
      <c r="E858" t="s">
        <v>71</v>
      </c>
      <c r="F858" t="s">
        <v>74</v>
      </c>
      <c r="G858" t="s">
        <v>83</v>
      </c>
      <c r="H858" t="s">
        <v>92</v>
      </c>
      <c r="I858" s="13">
        <v>45827</v>
      </c>
      <c r="J858">
        <v>1</v>
      </c>
      <c r="K858">
        <v>318</v>
      </c>
      <c r="L858" s="14">
        <v>45933</v>
      </c>
      <c r="M858" t="s">
        <v>195</v>
      </c>
      <c r="N858" t="s">
        <v>95</v>
      </c>
    </row>
    <row r="859" spans="1:14">
      <c r="A859" t="s">
        <v>265</v>
      </c>
      <c r="B859" t="s">
        <v>17</v>
      </c>
      <c r="C859" t="s">
        <v>225</v>
      </c>
      <c r="D859" t="s">
        <v>226</v>
      </c>
      <c r="E859" t="s">
        <v>72</v>
      </c>
      <c r="F859" t="s">
        <v>76</v>
      </c>
      <c r="G859" t="s">
        <v>81</v>
      </c>
      <c r="H859" t="s">
        <v>92</v>
      </c>
      <c r="I859" s="13">
        <v>45722</v>
      </c>
      <c r="J859">
        <v>1</v>
      </c>
      <c r="K859">
        <v>324</v>
      </c>
      <c r="L859" s="14">
        <v>45933</v>
      </c>
      <c r="M859" t="s">
        <v>195</v>
      </c>
      <c r="N859" t="s">
        <v>95</v>
      </c>
    </row>
    <row r="860" spans="1:14">
      <c r="A860" t="s">
        <v>191</v>
      </c>
      <c r="B860" t="s">
        <v>17</v>
      </c>
      <c r="C860" t="s">
        <v>225</v>
      </c>
      <c r="D860" t="s">
        <v>226</v>
      </c>
      <c r="E860" t="s">
        <v>69</v>
      </c>
      <c r="F860" t="s">
        <v>76</v>
      </c>
      <c r="G860" t="s">
        <v>81</v>
      </c>
      <c r="H860" t="s">
        <v>92</v>
      </c>
      <c r="I860" s="13">
        <v>45904</v>
      </c>
      <c r="J860">
        <v>1</v>
      </c>
      <c r="K860">
        <v>273</v>
      </c>
      <c r="L860" s="14">
        <v>45933</v>
      </c>
      <c r="M860" t="s">
        <v>195</v>
      </c>
      <c r="N860" t="s">
        <v>95</v>
      </c>
    </row>
    <row r="861" spans="1:14">
      <c r="A861" t="s">
        <v>188</v>
      </c>
      <c r="B861" t="s">
        <v>17</v>
      </c>
      <c r="C861" t="s">
        <v>225</v>
      </c>
      <c r="D861" t="s">
        <v>226</v>
      </c>
      <c r="E861" t="s">
        <v>69</v>
      </c>
      <c r="F861" t="s">
        <v>76</v>
      </c>
      <c r="G861" t="s">
        <v>81</v>
      </c>
      <c r="H861" t="s">
        <v>93</v>
      </c>
      <c r="I861" s="13">
        <v>45904</v>
      </c>
      <c r="J861">
        <v>1</v>
      </c>
      <c r="K861">
        <v>289</v>
      </c>
      <c r="L861" s="14">
        <v>45933</v>
      </c>
      <c r="M861" t="s">
        <v>195</v>
      </c>
      <c r="N861"/>
    </row>
    <row r="862" spans="1:14">
      <c r="A862" t="s">
        <v>190</v>
      </c>
      <c r="B862" t="s">
        <v>17</v>
      </c>
      <c r="C862" t="s">
        <v>225</v>
      </c>
      <c r="D862" t="s">
        <v>226</v>
      </c>
      <c r="E862" t="s">
        <v>69</v>
      </c>
      <c r="F862" t="s">
        <v>88</v>
      </c>
      <c r="G862" t="s">
        <v>81</v>
      </c>
      <c r="H862" t="s">
        <v>93</v>
      </c>
      <c r="I862" s="13">
        <v>45888</v>
      </c>
      <c r="J862">
        <v>1</v>
      </c>
      <c r="K862">
        <v>340</v>
      </c>
      <c r="L862" s="14">
        <v>45933</v>
      </c>
      <c r="M862" t="s">
        <v>196</v>
      </c>
      <c r="N862"/>
    </row>
    <row r="863" spans="1:14">
      <c r="A863" t="s">
        <v>265</v>
      </c>
      <c r="B863" t="s">
        <v>17</v>
      </c>
      <c r="C863" t="s">
        <v>225</v>
      </c>
      <c r="D863" t="s">
        <v>226</v>
      </c>
      <c r="E863" t="s">
        <v>70</v>
      </c>
      <c r="F863" t="s">
        <v>186</v>
      </c>
      <c r="G863" t="s">
        <v>236</v>
      </c>
      <c r="H863" t="s">
        <v>94</v>
      </c>
      <c r="I863" s="13">
        <v>45631</v>
      </c>
      <c r="J863">
        <v>1</v>
      </c>
      <c r="K863">
        <v>380</v>
      </c>
      <c r="L863" s="14">
        <v>45933</v>
      </c>
      <c r="M863" t="s">
        <v>197</v>
      </c>
      <c r="N863"/>
    </row>
    <row r="864" spans="1:14">
      <c r="A864" t="s">
        <v>191</v>
      </c>
      <c r="B864" t="s">
        <v>17</v>
      </c>
      <c r="C864" t="s">
        <v>112</v>
      </c>
      <c r="D864" t="s">
        <v>125</v>
      </c>
      <c r="E864" t="s">
        <v>71</v>
      </c>
      <c r="F864" t="s">
        <v>74</v>
      </c>
      <c r="G864" t="s">
        <v>82</v>
      </c>
      <c r="H864" t="s">
        <v>93</v>
      </c>
      <c r="I864" s="13">
        <v>45811</v>
      </c>
      <c r="J864">
        <v>1</v>
      </c>
      <c r="K864">
        <v>50</v>
      </c>
      <c r="L864" s="14">
        <v>45933</v>
      </c>
      <c r="M864" t="s">
        <v>195</v>
      </c>
      <c r="N864" t="s">
        <v>95</v>
      </c>
    </row>
    <row r="865" spans="1:14">
      <c r="A865" t="s">
        <v>265</v>
      </c>
      <c r="B865" t="s">
        <v>17</v>
      </c>
      <c r="C865" t="s">
        <v>112</v>
      </c>
      <c r="D865" t="s">
        <v>125</v>
      </c>
      <c r="E865" t="s">
        <v>71</v>
      </c>
      <c r="F865" t="s">
        <v>74</v>
      </c>
      <c r="G865" t="s">
        <v>82</v>
      </c>
      <c r="H865" t="s">
        <v>93</v>
      </c>
      <c r="I865" s="13">
        <v>45811</v>
      </c>
      <c r="J865">
        <v>1</v>
      </c>
      <c r="K865">
        <v>60</v>
      </c>
      <c r="L865" s="14">
        <v>45933</v>
      </c>
      <c r="M865" t="s">
        <v>195</v>
      </c>
      <c r="N865"/>
    </row>
    <row r="866" spans="1:14">
      <c r="A866" t="s">
        <v>191</v>
      </c>
      <c r="B866" t="s">
        <v>17</v>
      </c>
      <c r="C866" t="s">
        <v>112</v>
      </c>
      <c r="D866" t="s">
        <v>131</v>
      </c>
      <c r="E866" t="s">
        <v>69</v>
      </c>
      <c r="F866" t="s">
        <v>74</v>
      </c>
      <c r="G866" t="s">
        <v>82</v>
      </c>
      <c r="H866" t="s">
        <v>93</v>
      </c>
      <c r="I866" s="13">
        <v>45904</v>
      </c>
      <c r="J866">
        <v>1</v>
      </c>
      <c r="K866">
        <v>63</v>
      </c>
      <c r="L866" s="14">
        <v>45933</v>
      </c>
      <c r="M866" t="s">
        <v>195</v>
      </c>
      <c r="N866" t="s">
        <v>95</v>
      </c>
    </row>
    <row r="867" spans="1:14">
      <c r="A867" t="s">
        <v>191</v>
      </c>
      <c r="B867" t="s">
        <v>17</v>
      </c>
      <c r="C867" t="s">
        <v>112</v>
      </c>
      <c r="D867" t="s">
        <v>125</v>
      </c>
      <c r="E867" t="s">
        <v>69</v>
      </c>
      <c r="F867" t="s">
        <v>74</v>
      </c>
      <c r="G867" t="s">
        <v>82</v>
      </c>
      <c r="H867" t="s">
        <v>93</v>
      </c>
      <c r="I867" s="13">
        <v>45904</v>
      </c>
      <c r="J867">
        <v>1</v>
      </c>
      <c r="K867">
        <v>50</v>
      </c>
      <c r="L867" s="14">
        <v>45933</v>
      </c>
      <c r="M867" t="s">
        <v>195</v>
      </c>
      <c r="N867" t="s">
        <v>95</v>
      </c>
    </row>
    <row r="868" spans="1:14">
      <c r="A868" t="s">
        <v>193</v>
      </c>
      <c r="B868" t="s">
        <v>17</v>
      </c>
      <c r="C868" t="s">
        <v>112</v>
      </c>
      <c r="D868" t="s">
        <v>131</v>
      </c>
      <c r="E868" t="s">
        <v>69</v>
      </c>
      <c r="F868" t="s">
        <v>74</v>
      </c>
      <c r="G868" t="s">
        <v>82</v>
      </c>
      <c r="H868" t="s">
        <v>92</v>
      </c>
      <c r="I868" s="13">
        <v>45904</v>
      </c>
      <c r="J868">
        <v>1</v>
      </c>
      <c r="K868">
        <v>59</v>
      </c>
      <c r="L868" s="14">
        <v>45933</v>
      </c>
      <c r="M868" t="s">
        <v>195</v>
      </c>
      <c r="N868" t="s">
        <v>95</v>
      </c>
    </row>
    <row r="869" spans="1:14">
      <c r="A869" t="s">
        <v>188</v>
      </c>
      <c r="B869" t="s">
        <v>17</v>
      </c>
      <c r="C869" t="s">
        <v>112</v>
      </c>
      <c r="D869" t="s">
        <v>125</v>
      </c>
      <c r="E869" t="s">
        <v>70</v>
      </c>
      <c r="F869" t="s">
        <v>76</v>
      </c>
      <c r="G869" t="s">
        <v>81</v>
      </c>
      <c r="H869" t="s">
        <v>93</v>
      </c>
      <c r="I869" s="13">
        <v>45664</v>
      </c>
      <c r="J869">
        <v>1</v>
      </c>
      <c r="K869">
        <v>60</v>
      </c>
      <c r="L869" s="14">
        <v>45933</v>
      </c>
      <c r="M869" t="s">
        <v>195</v>
      </c>
      <c r="N869"/>
    </row>
    <row r="870" spans="1:14">
      <c r="A870" t="s">
        <v>265</v>
      </c>
      <c r="B870" t="s">
        <v>17</v>
      </c>
      <c r="C870" t="s">
        <v>112</v>
      </c>
      <c r="D870" t="s">
        <v>129</v>
      </c>
      <c r="E870" t="s">
        <v>72</v>
      </c>
      <c r="F870" t="s">
        <v>76</v>
      </c>
      <c r="G870" t="s">
        <v>91</v>
      </c>
      <c r="H870" t="s">
        <v>93</v>
      </c>
      <c r="I870" s="13">
        <v>45722</v>
      </c>
      <c r="J870">
        <v>2</v>
      </c>
      <c r="K870">
        <v>120</v>
      </c>
      <c r="L870" s="14">
        <v>45933</v>
      </c>
      <c r="M870" t="s">
        <v>195</v>
      </c>
      <c r="N870"/>
    </row>
    <row r="871" spans="1:14">
      <c r="A871" t="s">
        <v>265</v>
      </c>
      <c r="B871" t="s">
        <v>17</v>
      </c>
      <c r="C871" t="s">
        <v>112</v>
      </c>
      <c r="D871" t="s">
        <v>125</v>
      </c>
      <c r="E871" t="s">
        <v>71</v>
      </c>
      <c r="F871" t="s">
        <v>76</v>
      </c>
      <c r="G871" t="s">
        <v>91</v>
      </c>
      <c r="H871" t="s">
        <v>93</v>
      </c>
      <c r="I871" s="13">
        <v>45811</v>
      </c>
      <c r="J871">
        <v>1</v>
      </c>
      <c r="K871">
        <v>60</v>
      </c>
      <c r="L871" s="14">
        <v>45933</v>
      </c>
      <c r="M871" t="s">
        <v>195</v>
      </c>
      <c r="N871"/>
    </row>
    <row r="872" spans="1:14">
      <c r="A872" t="s">
        <v>191</v>
      </c>
      <c r="B872" t="s">
        <v>17</v>
      </c>
      <c r="C872" t="s">
        <v>112</v>
      </c>
      <c r="D872" t="s">
        <v>125</v>
      </c>
      <c r="E872" t="s">
        <v>71</v>
      </c>
      <c r="F872" t="s">
        <v>76</v>
      </c>
      <c r="G872" t="s">
        <v>81</v>
      </c>
      <c r="H872" t="s">
        <v>93</v>
      </c>
      <c r="I872" s="13">
        <v>45811</v>
      </c>
      <c r="J872">
        <v>2</v>
      </c>
      <c r="K872">
        <v>100</v>
      </c>
      <c r="L872" s="14">
        <v>45933</v>
      </c>
      <c r="M872" t="s">
        <v>195</v>
      </c>
      <c r="N872" t="s">
        <v>95</v>
      </c>
    </row>
    <row r="873" spans="1:14">
      <c r="A873" t="s">
        <v>265</v>
      </c>
      <c r="B873" t="s">
        <v>17</v>
      </c>
      <c r="C873" t="s">
        <v>112</v>
      </c>
      <c r="D873" t="s">
        <v>125</v>
      </c>
      <c r="E873" t="s">
        <v>71</v>
      </c>
      <c r="F873" t="s">
        <v>76</v>
      </c>
      <c r="G873" t="s">
        <v>81</v>
      </c>
      <c r="H873" t="s">
        <v>93</v>
      </c>
      <c r="I873" s="13">
        <v>45811</v>
      </c>
      <c r="J873">
        <v>2</v>
      </c>
      <c r="K873">
        <v>120</v>
      </c>
      <c r="L873" s="14">
        <v>45933</v>
      </c>
      <c r="M873" t="s">
        <v>195</v>
      </c>
      <c r="N873"/>
    </row>
    <row r="874" spans="1:14">
      <c r="A874" t="s">
        <v>193</v>
      </c>
      <c r="B874" t="s">
        <v>17</v>
      </c>
      <c r="C874" t="s">
        <v>112</v>
      </c>
      <c r="D874" t="s">
        <v>125</v>
      </c>
      <c r="E874" t="s">
        <v>71</v>
      </c>
      <c r="F874" t="s">
        <v>76</v>
      </c>
      <c r="G874" t="s">
        <v>81</v>
      </c>
      <c r="H874" t="s">
        <v>93</v>
      </c>
      <c r="I874" s="13">
        <v>45811</v>
      </c>
      <c r="J874">
        <v>1</v>
      </c>
      <c r="K874">
        <v>50</v>
      </c>
      <c r="L874" s="14">
        <v>45933</v>
      </c>
      <c r="M874" t="s">
        <v>195</v>
      </c>
      <c r="N874" t="s">
        <v>95</v>
      </c>
    </row>
    <row r="875" spans="1:14">
      <c r="A875" t="s">
        <v>192</v>
      </c>
      <c r="B875" t="s">
        <v>17</v>
      </c>
      <c r="C875" t="s">
        <v>112</v>
      </c>
      <c r="D875" t="s">
        <v>125</v>
      </c>
      <c r="E875" t="s">
        <v>71</v>
      </c>
      <c r="F875" t="s">
        <v>76</v>
      </c>
      <c r="G875" t="s">
        <v>81</v>
      </c>
      <c r="H875" t="s">
        <v>92</v>
      </c>
      <c r="I875" s="13">
        <v>45811</v>
      </c>
      <c r="J875">
        <v>1</v>
      </c>
      <c r="K875">
        <v>60</v>
      </c>
      <c r="L875" s="14">
        <v>45933</v>
      </c>
      <c r="M875" t="s">
        <v>195</v>
      </c>
      <c r="N875"/>
    </row>
    <row r="876" spans="1:14">
      <c r="A876" t="s">
        <v>191</v>
      </c>
      <c r="B876" t="s">
        <v>17</v>
      </c>
      <c r="C876" t="s">
        <v>112</v>
      </c>
      <c r="D876" t="s">
        <v>125</v>
      </c>
      <c r="E876" t="s">
        <v>70</v>
      </c>
      <c r="F876" t="s">
        <v>186</v>
      </c>
      <c r="G876" t="s">
        <v>242</v>
      </c>
      <c r="H876" t="s">
        <v>94</v>
      </c>
      <c r="I876" s="13">
        <v>45631</v>
      </c>
      <c r="J876">
        <v>1</v>
      </c>
      <c r="K876">
        <v>60</v>
      </c>
      <c r="L876" s="14">
        <v>45933</v>
      </c>
      <c r="M876" t="s">
        <v>197</v>
      </c>
      <c r="N876" t="s">
        <v>95</v>
      </c>
    </row>
    <row r="877" spans="1:14">
      <c r="A877" t="s">
        <v>265</v>
      </c>
      <c r="B877" t="s">
        <v>17</v>
      </c>
      <c r="C877" t="s">
        <v>112</v>
      </c>
      <c r="D877" t="s">
        <v>125</v>
      </c>
      <c r="E877" t="s">
        <v>70</v>
      </c>
      <c r="F877" t="s">
        <v>186</v>
      </c>
      <c r="G877" t="s">
        <v>236</v>
      </c>
      <c r="H877" t="s">
        <v>94</v>
      </c>
      <c r="I877" s="13">
        <v>45631</v>
      </c>
      <c r="J877">
        <v>2</v>
      </c>
      <c r="K877">
        <v>160</v>
      </c>
      <c r="L877" s="14">
        <v>45933</v>
      </c>
      <c r="M877" t="s">
        <v>197</v>
      </c>
      <c r="N877"/>
    </row>
    <row r="878" spans="1:14">
      <c r="A878" t="s">
        <v>191</v>
      </c>
      <c r="B878" t="s">
        <v>17</v>
      </c>
      <c r="C878" t="s">
        <v>112</v>
      </c>
      <c r="D878" t="s">
        <v>125</v>
      </c>
      <c r="E878" t="s">
        <v>71</v>
      </c>
      <c r="F878" t="s">
        <v>186</v>
      </c>
      <c r="G878" t="s">
        <v>242</v>
      </c>
      <c r="H878" t="s">
        <v>94</v>
      </c>
      <c r="I878" s="13">
        <v>45811</v>
      </c>
      <c r="J878">
        <v>1</v>
      </c>
      <c r="K878">
        <v>60</v>
      </c>
      <c r="L878" s="14">
        <v>45933</v>
      </c>
      <c r="M878" t="s">
        <v>197</v>
      </c>
      <c r="N878" t="s">
        <v>95</v>
      </c>
    </row>
    <row r="879" spans="1:14">
      <c r="A879" t="s">
        <v>191</v>
      </c>
      <c r="B879" t="s">
        <v>17</v>
      </c>
      <c r="C879" t="s">
        <v>112</v>
      </c>
      <c r="D879" t="s">
        <v>125</v>
      </c>
      <c r="E879" t="s">
        <v>71</v>
      </c>
      <c r="F879" t="s">
        <v>186</v>
      </c>
      <c r="G879" t="s">
        <v>242</v>
      </c>
      <c r="H879" t="s">
        <v>94</v>
      </c>
      <c r="I879" s="13">
        <v>45811</v>
      </c>
      <c r="J879">
        <v>1</v>
      </c>
      <c r="K879">
        <v>60</v>
      </c>
      <c r="L879" s="14">
        <v>45933</v>
      </c>
      <c r="M879" t="s">
        <v>197</v>
      </c>
      <c r="N879" t="s">
        <v>95</v>
      </c>
    </row>
    <row r="880" spans="1:14">
      <c r="A880" t="s">
        <v>190</v>
      </c>
      <c r="B880" t="s">
        <v>17</v>
      </c>
      <c r="C880" t="s">
        <v>112</v>
      </c>
      <c r="D880" t="s">
        <v>131</v>
      </c>
      <c r="E880" t="s">
        <v>71</v>
      </c>
      <c r="F880" t="s">
        <v>186</v>
      </c>
      <c r="G880" t="s">
        <v>234</v>
      </c>
      <c r="H880" t="s">
        <v>94</v>
      </c>
      <c r="I880" s="13">
        <v>45874</v>
      </c>
      <c r="J880">
        <v>1</v>
      </c>
      <c r="K880">
        <v>48</v>
      </c>
      <c r="L880" s="14">
        <v>45933</v>
      </c>
      <c r="M880" t="s">
        <v>197</v>
      </c>
      <c r="N880" t="s">
        <v>95</v>
      </c>
    </row>
    <row r="881" spans="1:14">
      <c r="A881" t="s">
        <v>188</v>
      </c>
      <c r="B881" t="s">
        <v>36</v>
      </c>
      <c r="C881" t="s">
        <v>132</v>
      </c>
      <c r="D881" t="s">
        <v>291</v>
      </c>
      <c r="E881" t="s">
        <v>73</v>
      </c>
      <c r="F881"/>
      <c r="G881"/>
      <c r="H881" t="s">
        <v>292</v>
      </c>
      <c r="I881" s="13">
        <v>45806</v>
      </c>
      <c r="J881">
        <v>1</v>
      </c>
      <c r="K881">
        <v>0</v>
      </c>
      <c r="L881" s="14">
        <v>45933</v>
      </c>
      <c r="M881" t="s">
        <v>195</v>
      </c>
      <c r="N881"/>
    </row>
    <row r="882" spans="1:14">
      <c r="A882" t="s">
        <v>188</v>
      </c>
      <c r="B882" t="s">
        <v>36</v>
      </c>
      <c r="C882" t="s">
        <v>132</v>
      </c>
      <c r="D882" t="s">
        <v>291</v>
      </c>
      <c r="E882" t="s">
        <v>73</v>
      </c>
      <c r="F882"/>
      <c r="G882"/>
      <c r="H882" t="s">
        <v>292</v>
      </c>
      <c r="I882" s="13">
        <v>45806</v>
      </c>
      <c r="J882">
        <v>1</v>
      </c>
      <c r="K882">
        <v>0</v>
      </c>
      <c r="L882" s="14">
        <v>45933</v>
      </c>
      <c r="M882" t="s">
        <v>195</v>
      </c>
      <c r="N882" t="s">
        <v>95</v>
      </c>
    </row>
    <row r="883" spans="1:14">
      <c r="A883" t="s">
        <v>189</v>
      </c>
      <c r="B883" t="s">
        <v>36</v>
      </c>
      <c r="C883" t="s">
        <v>132</v>
      </c>
      <c r="D883" t="s">
        <v>291</v>
      </c>
      <c r="E883" t="s">
        <v>73</v>
      </c>
      <c r="F883"/>
      <c r="G883"/>
      <c r="H883" t="s">
        <v>292</v>
      </c>
      <c r="I883" s="13">
        <v>45806</v>
      </c>
      <c r="J883">
        <v>2</v>
      </c>
      <c r="K883">
        <v>0</v>
      </c>
      <c r="L883" s="14">
        <v>45933</v>
      </c>
      <c r="M883" t="s">
        <v>195</v>
      </c>
      <c r="N883" t="s">
        <v>95</v>
      </c>
    </row>
    <row r="884" spans="1:14">
      <c r="A884" t="s">
        <v>191</v>
      </c>
      <c r="B884" t="s">
        <v>36</v>
      </c>
      <c r="C884" t="s">
        <v>132</v>
      </c>
      <c r="D884" t="s">
        <v>291</v>
      </c>
      <c r="E884" t="s">
        <v>73</v>
      </c>
      <c r="F884"/>
      <c r="G884"/>
      <c r="H884" t="s">
        <v>292</v>
      </c>
      <c r="I884" s="13">
        <v>45806</v>
      </c>
      <c r="J884">
        <v>1</v>
      </c>
      <c r="K884">
        <v>0</v>
      </c>
      <c r="L884" s="14">
        <v>45933</v>
      </c>
      <c r="M884" t="s">
        <v>195</v>
      </c>
      <c r="N884" t="s">
        <v>95</v>
      </c>
    </row>
    <row r="885" spans="1:14">
      <c r="A885" t="s">
        <v>192</v>
      </c>
      <c r="B885" t="s">
        <v>36</v>
      </c>
      <c r="C885" t="s">
        <v>132</v>
      </c>
      <c r="D885" t="s">
        <v>291</v>
      </c>
      <c r="E885" t="s">
        <v>73</v>
      </c>
      <c r="F885"/>
      <c r="G885"/>
      <c r="H885" t="s">
        <v>292</v>
      </c>
      <c r="I885" s="13">
        <v>45806</v>
      </c>
      <c r="J885">
        <v>1</v>
      </c>
      <c r="K885">
        <v>0</v>
      </c>
      <c r="L885" s="14">
        <v>45933</v>
      </c>
      <c r="M885" t="s">
        <v>195</v>
      </c>
      <c r="N885"/>
    </row>
    <row r="886" spans="1:14">
      <c r="A886" t="s">
        <v>192</v>
      </c>
      <c r="B886" t="s">
        <v>36</v>
      </c>
      <c r="C886" t="s">
        <v>132</v>
      </c>
      <c r="D886" t="s">
        <v>291</v>
      </c>
      <c r="E886" t="s">
        <v>73</v>
      </c>
      <c r="F886"/>
      <c r="G886"/>
      <c r="H886" t="s">
        <v>292</v>
      </c>
      <c r="I886" s="13">
        <v>45806</v>
      </c>
      <c r="J886">
        <v>3</v>
      </c>
      <c r="K886">
        <v>0</v>
      </c>
      <c r="L886" s="14">
        <v>45933</v>
      </c>
      <c r="M886" t="s">
        <v>195</v>
      </c>
      <c r="N886" t="s">
        <v>95</v>
      </c>
    </row>
    <row r="887" spans="1:14">
      <c r="A887" t="s">
        <v>265</v>
      </c>
      <c r="B887" t="s">
        <v>36</v>
      </c>
      <c r="C887" t="s">
        <v>132</v>
      </c>
      <c r="D887" t="s">
        <v>291</v>
      </c>
      <c r="E887" t="s">
        <v>73</v>
      </c>
      <c r="F887"/>
      <c r="G887"/>
      <c r="H887" t="s">
        <v>292</v>
      </c>
      <c r="I887" s="13">
        <v>45806</v>
      </c>
      <c r="J887">
        <v>2</v>
      </c>
      <c r="K887">
        <v>0</v>
      </c>
      <c r="L887" s="14">
        <v>45933</v>
      </c>
      <c r="M887" t="s">
        <v>195</v>
      </c>
      <c r="N887" t="s">
        <v>95</v>
      </c>
    </row>
    <row r="888" spans="1:14">
      <c r="A888" t="s">
        <v>193</v>
      </c>
      <c r="B888" t="s">
        <v>36</v>
      </c>
      <c r="C888" t="s">
        <v>132</v>
      </c>
      <c r="D888" t="s">
        <v>291</v>
      </c>
      <c r="E888" t="s">
        <v>73</v>
      </c>
      <c r="F888"/>
      <c r="G888"/>
      <c r="H888" t="s">
        <v>292</v>
      </c>
      <c r="I888" s="13">
        <v>45806</v>
      </c>
      <c r="J888">
        <v>2</v>
      </c>
      <c r="K888">
        <v>0</v>
      </c>
      <c r="L888" s="14">
        <v>45933</v>
      </c>
      <c r="M888" t="s">
        <v>195</v>
      </c>
      <c r="N888" t="s">
        <v>95</v>
      </c>
    </row>
    <row r="889" spans="1:14">
      <c r="A889" t="s">
        <v>22</v>
      </c>
      <c r="B889" t="s">
        <v>36</v>
      </c>
      <c r="C889" t="s">
        <v>132</v>
      </c>
      <c r="D889" t="s">
        <v>293</v>
      </c>
      <c r="E889" t="s">
        <v>73</v>
      </c>
      <c r="F889"/>
      <c r="G889"/>
      <c r="H889" t="s">
        <v>292</v>
      </c>
      <c r="I889" s="13">
        <v>45812</v>
      </c>
      <c r="J889">
        <v>1</v>
      </c>
      <c r="K889">
        <v>0</v>
      </c>
      <c r="L889" s="14">
        <v>45933</v>
      </c>
      <c r="M889" t="s">
        <v>195</v>
      </c>
      <c r="N889"/>
    </row>
    <row r="890" spans="1:14">
      <c r="A890" t="s">
        <v>191</v>
      </c>
      <c r="B890" t="s">
        <v>36</v>
      </c>
      <c r="C890" t="s">
        <v>132</v>
      </c>
      <c r="D890" t="s">
        <v>293</v>
      </c>
      <c r="E890" t="s">
        <v>73</v>
      </c>
      <c r="F890"/>
      <c r="G890"/>
      <c r="H890" t="s">
        <v>292</v>
      </c>
      <c r="I890" s="13">
        <v>45812</v>
      </c>
      <c r="J890">
        <v>1</v>
      </c>
      <c r="K890">
        <v>0</v>
      </c>
      <c r="L890" s="14">
        <v>45933</v>
      </c>
      <c r="M890" t="s">
        <v>195</v>
      </c>
      <c r="N890" t="s">
        <v>95</v>
      </c>
    </row>
    <row r="891" spans="1:14">
      <c r="A891" t="s">
        <v>192</v>
      </c>
      <c r="B891" t="s">
        <v>36</v>
      </c>
      <c r="C891" t="s">
        <v>132</v>
      </c>
      <c r="D891" t="s">
        <v>293</v>
      </c>
      <c r="E891" t="s">
        <v>73</v>
      </c>
      <c r="F891"/>
      <c r="G891"/>
      <c r="H891" t="s">
        <v>292</v>
      </c>
      <c r="I891" s="13">
        <v>45812</v>
      </c>
      <c r="J891">
        <v>2</v>
      </c>
      <c r="K891">
        <v>0</v>
      </c>
      <c r="L891" s="14">
        <v>45933</v>
      </c>
      <c r="M891" t="s">
        <v>195</v>
      </c>
      <c r="N891" t="s">
        <v>95</v>
      </c>
    </row>
    <row r="892" spans="1:14">
      <c r="A892" t="s">
        <v>265</v>
      </c>
      <c r="B892" t="s">
        <v>36</v>
      </c>
      <c r="C892" t="s">
        <v>132</v>
      </c>
      <c r="D892" t="s">
        <v>293</v>
      </c>
      <c r="E892" t="s">
        <v>73</v>
      </c>
      <c r="F892"/>
      <c r="G892"/>
      <c r="H892" t="s">
        <v>292</v>
      </c>
      <c r="I892" s="13">
        <v>45812</v>
      </c>
      <c r="J892">
        <v>1</v>
      </c>
      <c r="K892">
        <v>0</v>
      </c>
      <c r="L892" s="14">
        <v>45933</v>
      </c>
      <c r="M892" t="s">
        <v>195</v>
      </c>
      <c r="N892" t="s">
        <v>95</v>
      </c>
    </row>
    <row r="893" spans="1:14">
      <c r="A893" t="s">
        <v>188</v>
      </c>
      <c r="B893" t="s">
        <v>36</v>
      </c>
      <c r="C893" t="s">
        <v>132</v>
      </c>
      <c r="D893" t="s">
        <v>294</v>
      </c>
      <c r="E893" t="s">
        <v>73</v>
      </c>
      <c r="F893"/>
      <c r="G893"/>
      <c r="H893" t="s">
        <v>292</v>
      </c>
      <c r="I893" s="13">
        <v>45820</v>
      </c>
      <c r="J893">
        <v>1</v>
      </c>
      <c r="K893">
        <v>0</v>
      </c>
      <c r="L893" s="14">
        <v>45933</v>
      </c>
      <c r="M893" t="s">
        <v>195</v>
      </c>
      <c r="N893" t="s">
        <v>95</v>
      </c>
    </row>
    <row r="894" spans="1:14">
      <c r="A894" t="s">
        <v>22</v>
      </c>
      <c r="B894" t="s">
        <v>36</v>
      </c>
      <c r="C894" t="s">
        <v>132</v>
      </c>
      <c r="D894" t="s">
        <v>294</v>
      </c>
      <c r="E894" t="s">
        <v>73</v>
      </c>
      <c r="F894"/>
      <c r="G894"/>
      <c r="H894" t="s">
        <v>292</v>
      </c>
      <c r="I894" s="13">
        <v>45820</v>
      </c>
      <c r="J894">
        <v>1</v>
      </c>
      <c r="K894">
        <v>0</v>
      </c>
      <c r="L894" s="14">
        <v>45933</v>
      </c>
      <c r="M894" t="s">
        <v>195</v>
      </c>
      <c r="N894" t="s">
        <v>95</v>
      </c>
    </row>
    <row r="895" spans="1:14">
      <c r="A895" t="s">
        <v>189</v>
      </c>
      <c r="B895" t="s">
        <v>36</v>
      </c>
      <c r="C895" t="s">
        <v>132</v>
      </c>
      <c r="D895" t="s">
        <v>294</v>
      </c>
      <c r="E895" t="s">
        <v>73</v>
      </c>
      <c r="F895"/>
      <c r="G895"/>
      <c r="H895" t="s">
        <v>292</v>
      </c>
      <c r="I895" s="13">
        <v>45820</v>
      </c>
      <c r="J895">
        <v>1</v>
      </c>
      <c r="K895">
        <v>0</v>
      </c>
      <c r="L895" s="14">
        <v>45933</v>
      </c>
      <c r="M895" t="s">
        <v>195</v>
      </c>
      <c r="N895" t="s">
        <v>95</v>
      </c>
    </row>
    <row r="896" spans="1:14">
      <c r="A896" t="s">
        <v>190</v>
      </c>
      <c r="B896" t="s">
        <v>36</v>
      </c>
      <c r="C896" t="s">
        <v>132</v>
      </c>
      <c r="D896" t="s">
        <v>294</v>
      </c>
      <c r="E896" t="s">
        <v>73</v>
      </c>
      <c r="F896"/>
      <c r="G896"/>
      <c r="H896" t="s">
        <v>292</v>
      </c>
      <c r="I896" s="13">
        <v>45820</v>
      </c>
      <c r="J896">
        <v>1</v>
      </c>
      <c r="K896">
        <v>0</v>
      </c>
      <c r="L896" s="14">
        <v>45933</v>
      </c>
      <c r="M896" t="s">
        <v>195</v>
      </c>
      <c r="N896" t="s">
        <v>95</v>
      </c>
    </row>
    <row r="897" spans="1:14">
      <c r="A897" t="s">
        <v>191</v>
      </c>
      <c r="B897" t="s">
        <v>36</v>
      </c>
      <c r="C897" t="s">
        <v>132</v>
      </c>
      <c r="D897" t="s">
        <v>294</v>
      </c>
      <c r="E897" t="s">
        <v>73</v>
      </c>
      <c r="F897"/>
      <c r="G897"/>
      <c r="H897" t="s">
        <v>292</v>
      </c>
      <c r="I897" s="13">
        <v>45820</v>
      </c>
      <c r="J897">
        <v>4</v>
      </c>
      <c r="K897">
        <v>0</v>
      </c>
      <c r="L897" s="14">
        <v>45933</v>
      </c>
      <c r="M897" t="s">
        <v>195</v>
      </c>
      <c r="N897" t="s">
        <v>95</v>
      </c>
    </row>
    <row r="898" spans="1:14">
      <c r="A898" t="s">
        <v>265</v>
      </c>
      <c r="B898" t="s">
        <v>36</v>
      </c>
      <c r="C898" t="s">
        <v>132</v>
      </c>
      <c r="D898" t="s">
        <v>294</v>
      </c>
      <c r="E898" t="s">
        <v>73</v>
      </c>
      <c r="F898"/>
      <c r="G898"/>
      <c r="H898" t="s">
        <v>292</v>
      </c>
      <c r="I898" s="13">
        <v>45820</v>
      </c>
      <c r="J898">
        <v>1</v>
      </c>
      <c r="K898">
        <v>0</v>
      </c>
      <c r="L898" s="14">
        <v>45933</v>
      </c>
      <c r="M898" t="s">
        <v>195</v>
      </c>
      <c r="N898" t="s">
        <v>95</v>
      </c>
    </row>
    <row r="899" spans="1:14">
      <c r="A899" t="s">
        <v>188</v>
      </c>
      <c r="B899" t="s">
        <v>37</v>
      </c>
      <c r="C899" t="s">
        <v>37</v>
      </c>
      <c r="D899" t="s">
        <v>113</v>
      </c>
      <c r="E899" t="s">
        <v>70</v>
      </c>
      <c r="F899"/>
      <c r="G899"/>
      <c r="H899" t="s">
        <v>94</v>
      </c>
      <c r="I899"/>
      <c r="J899">
        <v>1</v>
      </c>
      <c r="K899">
        <v>1</v>
      </c>
      <c r="L899" s="14">
        <v>45933</v>
      </c>
      <c r="M899" t="s">
        <v>229</v>
      </c>
      <c r="N899"/>
    </row>
    <row r="900" spans="1:14">
      <c r="A900" t="s">
        <v>22</v>
      </c>
      <c r="B900" t="s">
        <v>37</v>
      </c>
      <c r="C900" t="s">
        <v>37</v>
      </c>
      <c r="D900" t="s">
        <v>113</v>
      </c>
      <c r="E900" t="s">
        <v>70</v>
      </c>
      <c r="F900"/>
      <c r="G900"/>
      <c r="H900" t="s">
        <v>94</v>
      </c>
      <c r="I900"/>
      <c r="J900">
        <v>1</v>
      </c>
      <c r="K900">
        <v>1</v>
      </c>
      <c r="L900" s="14">
        <v>45933</v>
      </c>
      <c r="M900" t="s">
        <v>229</v>
      </c>
      <c r="N900" t="s">
        <v>95</v>
      </c>
    </row>
    <row r="901" spans="1:14">
      <c r="A901" t="s">
        <v>189</v>
      </c>
      <c r="B901" t="s">
        <v>37</v>
      </c>
      <c r="C901" t="s">
        <v>37</v>
      </c>
      <c r="D901" t="s">
        <v>113</v>
      </c>
      <c r="E901" t="s">
        <v>70</v>
      </c>
      <c r="F901"/>
      <c r="G901"/>
      <c r="H901" t="s">
        <v>94</v>
      </c>
      <c r="I901"/>
      <c r="J901">
        <v>2</v>
      </c>
      <c r="K901">
        <v>2</v>
      </c>
      <c r="L901" s="14">
        <v>45933</v>
      </c>
      <c r="M901" t="s">
        <v>229</v>
      </c>
      <c r="N901" t="s">
        <v>95</v>
      </c>
    </row>
    <row r="902" spans="1:14">
      <c r="A902" t="s">
        <v>191</v>
      </c>
      <c r="B902" t="s">
        <v>37</v>
      </c>
      <c r="C902" t="s">
        <v>37</v>
      </c>
      <c r="D902" t="s">
        <v>113</v>
      </c>
      <c r="E902" t="s">
        <v>70</v>
      </c>
      <c r="F902"/>
      <c r="G902"/>
      <c r="H902" t="s">
        <v>94</v>
      </c>
      <c r="I902"/>
      <c r="J902">
        <v>2</v>
      </c>
      <c r="K902">
        <v>2</v>
      </c>
      <c r="L902" s="14">
        <v>45933</v>
      </c>
      <c r="M902" t="s">
        <v>229</v>
      </c>
      <c r="N902"/>
    </row>
    <row r="903" spans="1:14">
      <c r="A903" t="s">
        <v>193</v>
      </c>
      <c r="B903" t="s">
        <v>37</v>
      </c>
      <c r="C903" t="s">
        <v>37</v>
      </c>
      <c r="D903" t="s">
        <v>113</v>
      </c>
      <c r="E903" t="s">
        <v>70</v>
      </c>
      <c r="F903"/>
      <c r="G903"/>
      <c r="H903" t="s">
        <v>94</v>
      </c>
      <c r="I903"/>
      <c r="J903">
        <v>1</v>
      </c>
      <c r="K903">
        <v>1</v>
      </c>
      <c r="L903" s="14">
        <v>45933</v>
      </c>
      <c r="M903" t="s">
        <v>229</v>
      </c>
      <c r="N903" t="s">
        <v>95</v>
      </c>
    </row>
    <row r="904" spans="1:14">
      <c r="A904" t="s">
        <v>189</v>
      </c>
      <c r="B904" t="s">
        <v>37</v>
      </c>
      <c r="C904" t="s">
        <v>37</v>
      </c>
      <c r="D904" t="s">
        <v>113</v>
      </c>
      <c r="E904" t="s">
        <v>70</v>
      </c>
      <c r="F904"/>
      <c r="G904"/>
      <c r="H904" t="s">
        <v>94</v>
      </c>
      <c r="I904"/>
      <c r="J904">
        <v>2</v>
      </c>
      <c r="K904">
        <v>2</v>
      </c>
      <c r="L904" s="14">
        <v>45933</v>
      </c>
      <c r="M904" t="s">
        <v>229</v>
      </c>
      <c r="N904"/>
    </row>
    <row r="905" spans="1:14">
      <c r="A905" t="s">
        <v>192</v>
      </c>
      <c r="B905" t="s">
        <v>37</v>
      </c>
      <c r="C905" t="s">
        <v>37</v>
      </c>
      <c r="D905" t="s">
        <v>113</v>
      </c>
      <c r="E905" t="s">
        <v>70</v>
      </c>
      <c r="F905"/>
      <c r="G905"/>
      <c r="H905" t="s">
        <v>94</v>
      </c>
      <c r="I905"/>
      <c r="J905">
        <v>2</v>
      </c>
      <c r="K905">
        <v>2</v>
      </c>
      <c r="L905" s="14">
        <v>45933</v>
      </c>
      <c r="M905" t="s">
        <v>229</v>
      </c>
      <c r="N905"/>
    </row>
    <row r="906" spans="1:14">
      <c r="A906" t="s">
        <v>192</v>
      </c>
      <c r="B906" t="s">
        <v>37</v>
      </c>
      <c r="C906" t="s">
        <v>37</v>
      </c>
      <c r="D906" t="s">
        <v>113</v>
      </c>
      <c r="E906" t="s">
        <v>70</v>
      </c>
      <c r="F906"/>
      <c r="G906"/>
      <c r="H906" t="s">
        <v>94</v>
      </c>
      <c r="I906"/>
      <c r="J906">
        <v>1</v>
      </c>
      <c r="K906">
        <v>1</v>
      </c>
      <c r="L906" s="14">
        <v>45933</v>
      </c>
      <c r="M906" t="s">
        <v>229</v>
      </c>
      <c r="N906" t="s">
        <v>95</v>
      </c>
    </row>
    <row r="907" spans="1:14">
      <c r="A907" t="s">
        <v>265</v>
      </c>
      <c r="B907" t="s">
        <v>37</v>
      </c>
      <c r="C907" t="s">
        <v>37</v>
      </c>
      <c r="D907" t="s">
        <v>113</v>
      </c>
      <c r="E907" t="s">
        <v>70</v>
      </c>
      <c r="F907"/>
      <c r="G907"/>
      <c r="H907" t="s">
        <v>94</v>
      </c>
      <c r="I907"/>
      <c r="J907">
        <v>1</v>
      </c>
      <c r="K907">
        <v>1</v>
      </c>
      <c r="L907" s="14">
        <v>45933</v>
      </c>
      <c r="M907" t="s">
        <v>229</v>
      </c>
      <c r="N907"/>
    </row>
    <row r="908" spans="1:14">
      <c r="A908" t="s">
        <v>193</v>
      </c>
      <c r="B908" t="s">
        <v>37</v>
      </c>
      <c r="C908" t="s">
        <v>37</v>
      </c>
      <c r="D908" t="s">
        <v>113</v>
      </c>
      <c r="E908" t="s">
        <v>70</v>
      </c>
      <c r="F908"/>
      <c r="G908"/>
      <c r="H908" t="s">
        <v>94</v>
      </c>
      <c r="I908"/>
      <c r="J908">
        <v>1</v>
      </c>
      <c r="K908">
        <v>1</v>
      </c>
      <c r="L908" s="14">
        <v>45933</v>
      </c>
      <c r="M908" t="s">
        <v>229</v>
      </c>
      <c r="N908"/>
    </row>
    <row r="909" spans="1:14">
      <c r="A909" t="s">
        <v>188</v>
      </c>
      <c r="B909" t="s">
        <v>37</v>
      </c>
      <c r="C909" t="s">
        <v>37</v>
      </c>
      <c r="D909" t="s">
        <v>113</v>
      </c>
      <c r="E909" t="s">
        <v>70</v>
      </c>
      <c r="F909"/>
      <c r="G909"/>
      <c r="H909" t="s">
        <v>94</v>
      </c>
      <c r="I909"/>
      <c r="J909">
        <v>2</v>
      </c>
      <c r="K909">
        <v>2</v>
      </c>
      <c r="L909" s="14">
        <v>45933</v>
      </c>
      <c r="M909" t="s">
        <v>229</v>
      </c>
      <c r="N909"/>
    </row>
    <row r="910" spans="1:14">
      <c r="A910" t="s">
        <v>188</v>
      </c>
      <c r="B910" t="s">
        <v>37</v>
      </c>
      <c r="C910" t="s">
        <v>37</v>
      </c>
      <c r="D910" t="s">
        <v>113</v>
      </c>
      <c r="E910" t="s">
        <v>70</v>
      </c>
      <c r="F910"/>
      <c r="G910"/>
      <c r="H910" t="s">
        <v>94</v>
      </c>
      <c r="I910"/>
      <c r="J910">
        <v>2</v>
      </c>
      <c r="K910">
        <v>2</v>
      </c>
      <c r="L910" s="14">
        <v>45933</v>
      </c>
      <c r="M910" t="s">
        <v>229</v>
      </c>
      <c r="N910" t="s">
        <v>95</v>
      </c>
    </row>
    <row r="911" spans="1:14">
      <c r="A911" t="s">
        <v>22</v>
      </c>
      <c r="B911" t="s">
        <v>37</v>
      </c>
      <c r="C911" t="s">
        <v>37</v>
      </c>
      <c r="D911" t="s">
        <v>113</v>
      </c>
      <c r="E911" t="s">
        <v>70</v>
      </c>
      <c r="F911"/>
      <c r="G911"/>
      <c r="H911" t="s">
        <v>94</v>
      </c>
      <c r="I911"/>
      <c r="J911">
        <v>6</v>
      </c>
      <c r="K911">
        <v>6</v>
      </c>
      <c r="L911" s="14">
        <v>45933</v>
      </c>
      <c r="M911" t="s">
        <v>229</v>
      </c>
      <c r="N911"/>
    </row>
    <row r="912" spans="1:14">
      <c r="A912" t="s">
        <v>22</v>
      </c>
      <c r="B912" t="s">
        <v>37</v>
      </c>
      <c r="C912" t="s">
        <v>37</v>
      </c>
      <c r="D912" t="s">
        <v>113</v>
      </c>
      <c r="E912" t="s">
        <v>70</v>
      </c>
      <c r="F912"/>
      <c r="G912"/>
      <c r="H912" t="s">
        <v>94</v>
      </c>
      <c r="I912"/>
      <c r="J912">
        <v>1</v>
      </c>
      <c r="K912">
        <v>1</v>
      </c>
      <c r="L912" s="14">
        <v>45933</v>
      </c>
      <c r="M912" t="s">
        <v>229</v>
      </c>
      <c r="N912" t="s">
        <v>95</v>
      </c>
    </row>
    <row r="913" spans="1:14">
      <c r="A913" t="s">
        <v>189</v>
      </c>
      <c r="B913" t="s">
        <v>37</v>
      </c>
      <c r="C913" t="s">
        <v>37</v>
      </c>
      <c r="D913" t="s">
        <v>113</v>
      </c>
      <c r="E913" t="s">
        <v>70</v>
      </c>
      <c r="F913"/>
      <c r="G913"/>
      <c r="H913" t="s">
        <v>94</v>
      </c>
      <c r="I913"/>
      <c r="J913">
        <v>4</v>
      </c>
      <c r="K913">
        <v>4</v>
      </c>
      <c r="L913" s="14">
        <v>45933</v>
      </c>
      <c r="M913" t="s">
        <v>229</v>
      </c>
      <c r="N913"/>
    </row>
    <row r="914" spans="1:14">
      <c r="A914" t="s">
        <v>189</v>
      </c>
      <c r="B914" t="s">
        <v>37</v>
      </c>
      <c r="C914" t="s">
        <v>37</v>
      </c>
      <c r="D914" t="s">
        <v>113</v>
      </c>
      <c r="E914" t="s">
        <v>70</v>
      </c>
      <c r="F914"/>
      <c r="G914"/>
      <c r="H914" t="s">
        <v>94</v>
      </c>
      <c r="I914"/>
      <c r="J914">
        <v>1</v>
      </c>
      <c r="K914">
        <v>1</v>
      </c>
      <c r="L914" s="14">
        <v>45933</v>
      </c>
      <c r="M914" t="s">
        <v>229</v>
      </c>
      <c r="N914" t="s">
        <v>95</v>
      </c>
    </row>
    <row r="915" spans="1:14">
      <c r="A915" t="s">
        <v>190</v>
      </c>
      <c r="B915" t="s">
        <v>37</v>
      </c>
      <c r="C915" t="s">
        <v>37</v>
      </c>
      <c r="D915" t="s">
        <v>113</v>
      </c>
      <c r="E915" t="s">
        <v>70</v>
      </c>
      <c r="F915"/>
      <c r="G915"/>
      <c r="H915" t="s">
        <v>94</v>
      </c>
      <c r="I915"/>
      <c r="J915">
        <v>3</v>
      </c>
      <c r="K915">
        <v>3</v>
      </c>
      <c r="L915" s="14">
        <v>45933</v>
      </c>
      <c r="M915" t="s">
        <v>229</v>
      </c>
      <c r="N915"/>
    </row>
    <row r="916" spans="1:14">
      <c r="A916" t="s">
        <v>190</v>
      </c>
      <c r="B916" t="s">
        <v>37</v>
      </c>
      <c r="C916" t="s">
        <v>37</v>
      </c>
      <c r="D916" t="s">
        <v>113</v>
      </c>
      <c r="E916" t="s">
        <v>70</v>
      </c>
      <c r="F916"/>
      <c r="G916"/>
      <c r="H916" t="s">
        <v>94</v>
      </c>
      <c r="I916"/>
      <c r="J916">
        <v>2</v>
      </c>
      <c r="K916">
        <v>2</v>
      </c>
      <c r="L916" s="14">
        <v>45933</v>
      </c>
      <c r="M916" t="s">
        <v>229</v>
      </c>
      <c r="N916" t="s">
        <v>95</v>
      </c>
    </row>
    <row r="917" spans="1:14">
      <c r="A917" t="s">
        <v>191</v>
      </c>
      <c r="B917" t="s">
        <v>37</v>
      </c>
      <c r="C917" t="s">
        <v>37</v>
      </c>
      <c r="D917" t="s">
        <v>113</v>
      </c>
      <c r="E917" t="s">
        <v>70</v>
      </c>
      <c r="F917"/>
      <c r="G917"/>
      <c r="H917" t="s">
        <v>94</v>
      </c>
      <c r="I917"/>
      <c r="J917">
        <v>2</v>
      </c>
      <c r="K917">
        <v>2</v>
      </c>
      <c r="L917" s="14">
        <v>45933</v>
      </c>
      <c r="M917" t="s">
        <v>229</v>
      </c>
      <c r="N917"/>
    </row>
    <row r="918" spans="1:14">
      <c r="A918" t="s">
        <v>191</v>
      </c>
      <c r="B918" t="s">
        <v>37</v>
      </c>
      <c r="C918" t="s">
        <v>37</v>
      </c>
      <c r="D918" t="s">
        <v>113</v>
      </c>
      <c r="E918" t="s">
        <v>70</v>
      </c>
      <c r="F918"/>
      <c r="G918"/>
      <c r="H918" t="s">
        <v>94</v>
      </c>
      <c r="I918"/>
      <c r="J918">
        <v>3</v>
      </c>
      <c r="K918">
        <v>3</v>
      </c>
      <c r="L918" s="14">
        <v>45933</v>
      </c>
      <c r="M918" t="s">
        <v>229</v>
      </c>
      <c r="N918" t="s">
        <v>95</v>
      </c>
    </row>
    <row r="919" spans="1:14">
      <c r="A919" t="s">
        <v>192</v>
      </c>
      <c r="B919" t="s">
        <v>37</v>
      </c>
      <c r="C919" t="s">
        <v>37</v>
      </c>
      <c r="D919" t="s">
        <v>113</v>
      </c>
      <c r="E919" t="s">
        <v>70</v>
      </c>
      <c r="F919"/>
      <c r="G919"/>
      <c r="H919" t="s">
        <v>94</v>
      </c>
      <c r="I919"/>
      <c r="J919">
        <v>8</v>
      </c>
      <c r="K919">
        <v>8</v>
      </c>
      <c r="L919" s="14">
        <v>45933</v>
      </c>
      <c r="M919" t="s">
        <v>229</v>
      </c>
      <c r="N919"/>
    </row>
    <row r="920" spans="1:14">
      <c r="A920" t="s">
        <v>192</v>
      </c>
      <c r="B920" t="s">
        <v>37</v>
      </c>
      <c r="C920" t="s">
        <v>37</v>
      </c>
      <c r="D920" t="s">
        <v>113</v>
      </c>
      <c r="E920" t="s">
        <v>70</v>
      </c>
      <c r="F920"/>
      <c r="G920"/>
      <c r="H920" t="s">
        <v>94</v>
      </c>
      <c r="I920"/>
      <c r="J920">
        <v>2</v>
      </c>
      <c r="K920">
        <v>2</v>
      </c>
      <c r="L920" s="14">
        <v>45933</v>
      </c>
      <c r="M920" t="s">
        <v>229</v>
      </c>
      <c r="N920" t="s">
        <v>95</v>
      </c>
    </row>
    <row r="921" spans="1:14">
      <c r="A921" t="s">
        <v>265</v>
      </c>
      <c r="B921" t="s">
        <v>37</v>
      </c>
      <c r="C921" t="s">
        <v>37</v>
      </c>
      <c r="D921" t="s">
        <v>113</v>
      </c>
      <c r="E921" t="s">
        <v>70</v>
      </c>
      <c r="F921"/>
      <c r="G921"/>
      <c r="H921" t="s">
        <v>94</v>
      </c>
      <c r="I921"/>
      <c r="J921">
        <v>7</v>
      </c>
      <c r="K921">
        <v>7</v>
      </c>
      <c r="L921" s="14">
        <v>45933</v>
      </c>
      <c r="M921" t="s">
        <v>229</v>
      </c>
      <c r="N921"/>
    </row>
    <row r="922" spans="1:14">
      <c r="A922" t="s">
        <v>265</v>
      </c>
      <c r="B922" t="s">
        <v>37</v>
      </c>
      <c r="C922" t="s">
        <v>37</v>
      </c>
      <c r="D922" t="s">
        <v>113</v>
      </c>
      <c r="E922" t="s">
        <v>70</v>
      </c>
      <c r="F922"/>
      <c r="G922"/>
      <c r="H922" t="s">
        <v>94</v>
      </c>
      <c r="I922"/>
      <c r="J922">
        <v>5</v>
      </c>
      <c r="K922">
        <v>5</v>
      </c>
      <c r="L922" s="14">
        <v>45933</v>
      </c>
      <c r="M922" t="s">
        <v>229</v>
      </c>
      <c r="N922" t="s">
        <v>95</v>
      </c>
    </row>
    <row r="923" spans="1:14">
      <c r="A923" t="s">
        <v>193</v>
      </c>
      <c r="B923" t="s">
        <v>37</v>
      </c>
      <c r="C923" t="s">
        <v>37</v>
      </c>
      <c r="D923" t="s">
        <v>113</v>
      </c>
      <c r="E923" t="s">
        <v>70</v>
      </c>
      <c r="F923"/>
      <c r="G923"/>
      <c r="H923" t="s">
        <v>94</v>
      </c>
      <c r="I923"/>
      <c r="J923">
        <v>3</v>
      </c>
      <c r="K923">
        <v>3</v>
      </c>
      <c r="L923" s="14">
        <v>45933</v>
      </c>
      <c r="M923" t="s">
        <v>229</v>
      </c>
      <c r="N923"/>
    </row>
    <row r="924" spans="1:14">
      <c r="A924" t="s">
        <v>193</v>
      </c>
      <c r="B924" t="s">
        <v>37</v>
      </c>
      <c r="C924" t="s">
        <v>37</v>
      </c>
      <c r="D924" t="s">
        <v>113</v>
      </c>
      <c r="E924" t="s">
        <v>70</v>
      </c>
      <c r="F924"/>
      <c r="G924"/>
      <c r="H924" t="s">
        <v>94</v>
      </c>
      <c r="I924"/>
      <c r="J924">
        <v>3</v>
      </c>
      <c r="K924">
        <v>3</v>
      </c>
      <c r="L924" s="14">
        <v>45933</v>
      </c>
      <c r="M924" t="s">
        <v>229</v>
      </c>
      <c r="N924" t="s">
        <v>95</v>
      </c>
    </row>
    <row r="925" spans="1:14">
      <c r="A925" t="s">
        <v>189</v>
      </c>
      <c r="B925" t="s">
        <v>39</v>
      </c>
      <c r="C925" t="s">
        <v>118</v>
      </c>
      <c r="D925" t="s">
        <v>133</v>
      </c>
      <c r="E925" t="s">
        <v>71</v>
      </c>
      <c r="F925" t="s">
        <v>75</v>
      </c>
      <c r="G925" t="s">
        <v>87</v>
      </c>
      <c r="H925" t="s">
        <v>93</v>
      </c>
      <c r="I925" s="13">
        <v>45841</v>
      </c>
      <c r="J925">
        <v>1</v>
      </c>
      <c r="K925">
        <v>663</v>
      </c>
      <c r="L925" s="14">
        <v>45934</v>
      </c>
      <c r="M925" t="s">
        <v>195</v>
      </c>
      <c r="N925"/>
    </row>
    <row r="926" spans="1:14">
      <c r="A926" t="s">
        <v>192</v>
      </c>
      <c r="B926" t="s">
        <v>39</v>
      </c>
      <c r="C926" t="s">
        <v>118</v>
      </c>
      <c r="D926" t="s">
        <v>126</v>
      </c>
      <c r="E926" t="s">
        <v>71</v>
      </c>
      <c r="F926" t="s">
        <v>75</v>
      </c>
      <c r="G926" t="s">
        <v>88</v>
      </c>
      <c r="H926" t="s">
        <v>93</v>
      </c>
      <c r="I926" s="13">
        <v>45811</v>
      </c>
      <c r="J926">
        <v>1</v>
      </c>
      <c r="K926">
        <v>880</v>
      </c>
      <c r="L926" s="14">
        <v>45934</v>
      </c>
      <c r="M926" t="s">
        <v>195</v>
      </c>
      <c r="N926"/>
    </row>
    <row r="927" spans="1:14">
      <c r="A927" t="s">
        <v>22</v>
      </c>
      <c r="B927" t="s">
        <v>39</v>
      </c>
      <c r="C927" t="s">
        <v>118</v>
      </c>
      <c r="D927" t="s">
        <v>126</v>
      </c>
      <c r="E927" t="s">
        <v>69</v>
      </c>
      <c r="F927" t="s">
        <v>75</v>
      </c>
      <c r="G927" t="s">
        <v>88</v>
      </c>
      <c r="H927" t="s">
        <v>93</v>
      </c>
      <c r="I927" s="13">
        <v>45904</v>
      </c>
      <c r="J927">
        <v>1</v>
      </c>
      <c r="K927">
        <v>880</v>
      </c>
      <c r="L927" s="14">
        <v>45934</v>
      </c>
      <c r="M927" t="s">
        <v>195</v>
      </c>
      <c r="N927"/>
    </row>
    <row r="928" spans="1:14">
      <c r="A928" t="s">
        <v>189</v>
      </c>
      <c r="B928" t="s">
        <v>39</v>
      </c>
      <c r="C928" t="s">
        <v>118</v>
      </c>
      <c r="D928" t="s">
        <v>133</v>
      </c>
      <c r="E928" t="s">
        <v>71</v>
      </c>
      <c r="F928" t="s">
        <v>75</v>
      </c>
      <c r="G928" t="s">
        <v>87</v>
      </c>
      <c r="H928" t="s">
        <v>92</v>
      </c>
      <c r="I928" s="13">
        <v>45874</v>
      </c>
      <c r="J928">
        <v>1</v>
      </c>
      <c r="K928">
        <v>980</v>
      </c>
      <c r="L928" s="14">
        <v>45934</v>
      </c>
      <c r="M928" t="s">
        <v>195</v>
      </c>
      <c r="N928"/>
    </row>
    <row r="929" spans="1:14">
      <c r="A929" t="s">
        <v>190</v>
      </c>
      <c r="B929" t="s">
        <v>39</v>
      </c>
      <c r="C929" t="s">
        <v>118</v>
      </c>
      <c r="D929" t="s">
        <v>133</v>
      </c>
      <c r="E929" t="s">
        <v>71</v>
      </c>
      <c r="F929" t="s">
        <v>75</v>
      </c>
      <c r="G929" t="s">
        <v>87</v>
      </c>
      <c r="H929" t="s">
        <v>92</v>
      </c>
      <c r="I929" s="13">
        <v>45874</v>
      </c>
      <c r="J929">
        <v>1</v>
      </c>
      <c r="K929">
        <v>980</v>
      </c>
      <c r="L929" s="14">
        <v>45934</v>
      </c>
      <c r="M929" t="s">
        <v>195</v>
      </c>
      <c r="N929"/>
    </row>
    <row r="930" spans="1:14">
      <c r="A930" t="s">
        <v>189</v>
      </c>
      <c r="B930" t="s">
        <v>39</v>
      </c>
      <c r="C930" t="s">
        <v>118</v>
      </c>
      <c r="D930" t="s">
        <v>133</v>
      </c>
      <c r="E930" t="s">
        <v>71</v>
      </c>
      <c r="F930" t="s">
        <v>75</v>
      </c>
      <c r="G930" t="s">
        <v>87</v>
      </c>
      <c r="H930" t="s">
        <v>92</v>
      </c>
      <c r="I930" s="13">
        <v>45841</v>
      </c>
      <c r="J930">
        <v>1</v>
      </c>
      <c r="K930">
        <v>663</v>
      </c>
      <c r="L930" s="14">
        <v>45934</v>
      </c>
      <c r="M930" t="s">
        <v>195</v>
      </c>
      <c r="N930"/>
    </row>
    <row r="931" spans="1:14">
      <c r="A931" t="s">
        <v>189</v>
      </c>
      <c r="B931" t="s">
        <v>39</v>
      </c>
      <c r="C931" t="s">
        <v>118</v>
      </c>
      <c r="D931" t="s">
        <v>133</v>
      </c>
      <c r="E931" t="s">
        <v>69</v>
      </c>
      <c r="F931" t="s">
        <v>75</v>
      </c>
      <c r="G931" t="s">
        <v>87</v>
      </c>
      <c r="H931" t="s">
        <v>92</v>
      </c>
      <c r="I931" s="13">
        <v>45904</v>
      </c>
      <c r="J931">
        <v>1</v>
      </c>
      <c r="K931">
        <v>802</v>
      </c>
      <c r="L931" s="14">
        <v>45934</v>
      </c>
      <c r="M931" t="s">
        <v>195</v>
      </c>
      <c r="N931"/>
    </row>
    <row r="932" spans="1:14">
      <c r="A932" t="s">
        <v>191</v>
      </c>
      <c r="B932" t="s">
        <v>39</v>
      </c>
      <c r="C932" t="s">
        <v>118</v>
      </c>
      <c r="D932" t="s">
        <v>133</v>
      </c>
      <c r="E932" t="s">
        <v>69</v>
      </c>
      <c r="F932" t="s">
        <v>75</v>
      </c>
      <c r="G932" t="s">
        <v>87</v>
      </c>
      <c r="H932" t="s">
        <v>92</v>
      </c>
      <c r="I932" s="13">
        <v>45904</v>
      </c>
      <c r="J932">
        <v>1</v>
      </c>
      <c r="K932">
        <v>833</v>
      </c>
      <c r="L932" s="14">
        <v>45934</v>
      </c>
      <c r="M932" t="s">
        <v>195</v>
      </c>
      <c r="N932" t="s">
        <v>95</v>
      </c>
    </row>
    <row r="933" spans="1:14">
      <c r="A933" t="s">
        <v>23</v>
      </c>
      <c r="B933" t="s">
        <v>39</v>
      </c>
      <c r="C933" t="s">
        <v>118</v>
      </c>
      <c r="D933" t="s">
        <v>133</v>
      </c>
      <c r="E933" t="s">
        <v>69</v>
      </c>
      <c r="F933" t="s">
        <v>75</v>
      </c>
      <c r="G933" t="s">
        <v>87</v>
      </c>
      <c r="H933" t="s">
        <v>92</v>
      </c>
      <c r="I933" s="13">
        <v>45904</v>
      </c>
      <c r="J933">
        <v>1</v>
      </c>
      <c r="K933">
        <v>980</v>
      </c>
      <c r="L933" s="14">
        <v>45934</v>
      </c>
      <c r="M933" t="s">
        <v>195</v>
      </c>
      <c r="N933"/>
    </row>
    <row r="934" spans="1:14">
      <c r="A934" t="s">
        <v>189</v>
      </c>
      <c r="B934" t="s">
        <v>39</v>
      </c>
      <c r="C934" t="s">
        <v>118</v>
      </c>
      <c r="D934" t="s">
        <v>126</v>
      </c>
      <c r="E934" t="s">
        <v>69</v>
      </c>
      <c r="F934" t="s">
        <v>75</v>
      </c>
      <c r="G934" t="s">
        <v>88</v>
      </c>
      <c r="H934" t="s">
        <v>92</v>
      </c>
      <c r="I934" s="13">
        <v>45904</v>
      </c>
      <c r="J934">
        <v>1</v>
      </c>
      <c r="K934">
        <v>882</v>
      </c>
      <c r="L934" s="14">
        <v>45934</v>
      </c>
      <c r="M934" t="s">
        <v>195</v>
      </c>
      <c r="N934" t="s">
        <v>95</v>
      </c>
    </row>
    <row r="935" spans="1:14">
      <c r="A935" t="s">
        <v>189</v>
      </c>
      <c r="B935" t="s">
        <v>39</v>
      </c>
      <c r="C935" t="s">
        <v>118</v>
      </c>
      <c r="D935" t="s">
        <v>126</v>
      </c>
      <c r="E935" t="s">
        <v>69</v>
      </c>
      <c r="F935" t="s">
        <v>75</v>
      </c>
      <c r="G935" t="s">
        <v>88</v>
      </c>
      <c r="H935" t="s">
        <v>92</v>
      </c>
      <c r="I935" s="13">
        <v>45904</v>
      </c>
      <c r="J935">
        <v>1</v>
      </c>
      <c r="K935">
        <v>980</v>
      </c>
      <c r="L935" s="14">
        <v>45934</v>
      </c>
      <c r="M935" t="s">
        <v>195</v>
      </c>
      <c r="N935"/>
    </row>
    <row r="936" spans="1:14">
      <c r="A936" t="s">
        <v>188</v>
      </c>
      <c r="B936" t="s">
        <v>39</v>
      </c>
      <c r="C936" t="s">
        <v>118</v>
      </c>
      <c r="D936" t="s">
        <v>126</v>
      </c>
      <c r="E936" t="s">
        <v>69</v>
      </c>
      <c r="F936" t="s">
        <v>75</v>
      </c>
      <c r="G936" t="s">
        <v>88</v>
      </c>
      <c r="H936" t="s">
        <v>92</v>
      </c>
      <c r="I936" s="13">
        <v>45904</v>
      </c>
      <c r="J936">
        <v>1</v>
      </c>
      <c r="K936">
        <v>833</v>
      </c>
      <c r="L936" s="14">
        <v>45934</v>
      </c>
      <c r="M936" t="s">
        <v>195</v>
      </c>
      <c r="N936" t="s">
        <v>95</v>
      </c>
    </row>
    <row r="937" spans="1:14">
      <c r="A937" t="s">
        <v>189</v>
      </c>
      <c r="B937" t="s">
        <v>39</v>
      </c>
      <c r="C937" t="s">
        <v>230</v>
      </c>
      <c r="D937" t="s">
        <v>239</v>
      </c>
      <c r="E937" t="s">
        <v>69</v>
      </c>
      <c r="F937" t="s">
        <v>75</v>
      </c>
      <c r="G937" t="s">
        <v>88</v>
      </c>
      <c r="H937" t="s">
        <v>93</v>
      </c>
      <c r="I937" s="13">
        <v>45904</v>
      </c>
      <c r="J937">
        <v>1</v>
      </c>
      <c r="K937">
        <v>880</v>
      </c>
      <c r="L937" s="14">
        <v>45934</v>
      </c>
      <c r="M937" t="s">
        <v>195</v>
      </c>
      <c r="N937"/>
    </row>
    <row r="938" spans="1:14">
      <c r="A938" t="s">
        <v>189</v>
      </c>
      <c r="B938" t="s">
        <v>39</v>
      </c>
      <c r="C938" t="s">
        <v>230</v>
      </c>
      <c r="D938" t="s">
        <v>239</v>
      </c>
      <c r="E938" t="s">
        <v>69</v>
      </c>
      <c r="F938" t="s">
        <v>75</v>
      </c>
      <c r="G938" t="s">
        <v>88</v>
      </c>
      <c r="H938" t="s">
        <v>92</v>
      </c>
      <c r="I938" s="13">
        <v>45904</v>
      </c>
      <c r="J938">
        <v>1</v>
      </c>
      <c r="K938">
        <v>720</v>
      </c>
      <c r="L938" s="14">
        <v>45934</v>
      </c>
      <c r="M938" t="s">
        <v>195</v>
      </c>
      <c r="N938"/>
    </row>
    <row r="939" spans="1:14">
      <c r="A939" t="s">
        <v>191</v>
      </c>
      <c r="B939" t="s">
        <v>39</v>
      </c>
      <c r="C939" t="s">
        <v>230</v>
      </c>
      <c r="D939" t="s">
        <v>239</v>
      </c>
      <c r="E939" t="s">
        <v>69</v>
      </c>
      <c r="F939" t="s">
        <v>75</v>
      </c>
      <c r="G939" t="s">
        <v>88</v>
      </c>
      <c r="H939" t="s">
        <v>92</v>
      </c>
      <c r="I939" s="13">
        <v>45904</v>
      </c>
      <c r="J939">
        <v>1</v>
      </c>
      <c r="K939">
        <v>880</v>
      </c>
      <c r="L939" s="14">
        <v>45934</v>
      </c>
      <c r="M939" t="s">
        <v>195</v>
      </c>
      <c r="N939"/>
    </row>
    <row r="940" spans="1:14">
      <c r="A940" t="s">
        <v>191</v>
      </c>
      <c r="B940" t="s">
        <v>39</v>
      </c>
      <c r="C940" t="s">
        <v>230</v>
      </c>
      <c r="D940" t="s">
        <v>239</v>
      </c>
      <c r="E940" t="s">
        <v>69</v>
      </c>
      <c r="F940" t="s">
        <v>75</v>
      </c>
      <c r="G940" t="s">
        <v>88</v>
      </c>
      <c r="H940" t="s">
        <v>92</v>
      </c>
      <c r="I940" s="13">
        <v>45904</v>
      </c>
      <c r="J940">
        <v>1</v>
      </c>
      <c r="K940">
        <v>748</v>
      </c>
      <c r="L940" s="14">
        <v>45934</v>
      </c>
      <c r="M940" t="s">
        <v>195</v>
      </c>
      <c r="N940" t="s">
        <v>95</v>
      </c>
    </row>
    <row r="941" spans="1:14">
      <c r="A941" t="s">
        <v>23</v>
      </c>
      <c r="B941" t="s">
        <v>39</v>
      </c>
      <c r="C941" t="s">
        <v>230</v>
      </c>
      <c r="D941" t="s">
        <v>239</v>
      </c>
      <c r="E941" t="s">
        <v>69</v>
      </c>
      <c r="F941" t="s">
        <v>75</v>
      </c>
      <c r="G941" t="s">
        <v>88</v>
      </c>
      <c r="H941" t="s">
        <v>92</v>
      </c>
      <c r="I941" s="13">
        <v>45904</v>
      </c>
      <c r="J941">
        <v>1</v>
      </c>
      <c r="K941">
        <v>880</v>
      </c>
      <c r="L941" s="14">
        <v>45934</v>
      </c>
      <c r="M941" t="s">
        <v>195</v>
      </c>
      <c r="N941"/>
    </row>
    <row r="942" spans="1:14">
      <c r="A942" t="s">
        <v>192</v>
      </c>
      <c r="B942" t="s">
        <v>39</v>
      </c>
      <c r="C942" t="s">
        <v>203</v>
      </c>
      <c r="D942" t="s">
        <v>204</v>
      </c>
      <c r="E942" t="s">
        <v>71</v>
      </c>
      <c r="F942" t="s">
        <v>205</v>
      </c>
      <c r="G942" t="s">
        <v>206</v>
      </c>
      <c r="H942" t="s">
        <v>92</v>
      </c>
      <c r="I942" s="13">
        <v>45841</v>
      </c>
      <c r="J942">
        <v>1</v>
      </c>
      <c r="K942">
        <v>882</v>
      </c>
      <c r="L942" s="14">
        <v>45934</v>
      </c>
      <c r="M942" t="s">
        <v>197</v>
      </c>
      <c r="N942" t="s">
        <v>95</v>
      </c>
    </row>
    <row r="943" spans="1:14">
      <c r="A943" t="s">
        <v>265</v>
      </c>
      <c r="B943" t="s">
        <v>39</v>
      </c>
      <c r="C943" t="s">
        <v>203</v>
      </c>
      <c r="D943" t="s">
        <v>204</v>
      </c>
      <c r="E943" t="s">
        <v>71</v>
      </c>
      <c r="F943" t="s">
        <v>205</v>
      </c>
      <c r="G943" t="s">
        <v>206</v>
      </c>
      <c r="H943" t="s">
        <v>92</v>
      </c>
      <c r="I943" s="13">
        <v>45841</v>
      </c>
      <c r="J943">
        <v>1</v>
      </c>
      <c r="K943">
        <v>862</v>
      </c>
      <c r="L943" s="14">
        <v>45934</v>
      </c>
      <c r="M943" t="s">
        <v>197</v>
      </c>
      <c r="N943"/>
    </row>
    <row r="944" spans="1:14">
      <c r="A944" t="s">
        <v>192</v>
      </c>
      <c r="B944" t="s">
        <v>39</v>
      </c>
      <c r="C944" t="s">
        <v>203</v>
      </c>
      <c r="D944" t="s">
        <v>204</v>
      </c>
      <c r="E944" t="s">
        <v>69</v>
      </c>
      <c r="F944" t="s">
        <v>205</v>
      </c>
      <c r="G944" t="s">
        <v>206</v>
      </c>
      <c r="H944" t="s">
        <v>92</v>
      </c>
      <c r="I944" s="13">
        <v>45905</v>
      </c>
      <c r="J944">
        <v>1</v>
      </c>
      <c r="K944">
        <v>980</v>
      </c>
      <c r="L944" s="14">
        <v>45934</v>
      </c>
      <c r="M944" t="s">
        <v>197</v>
      </c>
      <c r="N944"/>
    </row>
    <row r="945" spans="1:14">
      <c r="A945" t="s">
        <v>189</v>
      </c>
      <c r="B945" t="s">
        <v>39</v>
      </c>
      <c r="C945" t="s">
        <v>122</v>
      </c>
      <c r="D945" t="s">
        <v>123</v>
      </c>
      <c r="E945" t="s">
        <v>69</v>
      </c>
      <c r="F945" t="s">
        <v>74</v>
      </c>
      <c r="G945" t="s">
        <v>124</v>
      </c>
      <c r="H945" t="s">
        <v>93</v>
      </c>
      <c r="I945" s="13">
        <v>45904</v>
      </c>
      <c r="J945">
        <v>1</v>
      </c>
      <c r="K945">
        <v>995</v>
      </c>
      <c r="L945" s="14">
        <v>45934</v>
      </c>
      <c r="M945" t="s">
        <v>195</v>
      </c>
      <c r="N945" t="s">
        <v>95</v>
      </c>
    </row>
    <row r="946" spans="1:14">
      <c r="A946" t="s">
        <v>265</v>
      </c>
      <c r="B946" t="s">
        <v>39</v>
      </c>
      <c r="C946" t="s">
        <v>122</v>
      </c>
      <c r="D946" t="s">
        <v>207</v>
      </c>
      <c r="E946" t="s">
        <v>69</v>
      </c>
      <c r="F946" t="s">
        <v>74</v>
      </c>
      <c r="G946" t="s">
        <v>124</v>
      </c>
      <c r="H946" t="s">
        <v>93</v>
      </c>
      <c r="I946" s="13">
        <v>45904</v>
      </c>
      <c r="J946">
        <v>1</v>
      </c>
      <c r="K946">
        <v>926</v>
      </c>
      <c r="L946" s="14">
        <v>45934</v>
      </c>
      <c r="M946" t="s">
        <v>195</v>
      </c>
      <c r="N946" t="s">
        <v>95</v>
      </c>
    </row>
    <row r="947" spans="1:14">
      <c r="A947" t="s">
        <v>22</v>
      </c>
      <c r="B947" t="s">
        <v>39</v>
      </c>
      <c r="C947" t="s">
        <v>122</v>
      </c>
      <c r="D947" t="s">
        <v>123</v>
      </c>
      <c r="E947" t="s">
        <v>72</v>
      </c>
      <c r="F947" t="s">
        <v>74</v>
      </c>
      <c r="G947" t="s">
        <v>124</v>
      </c>
      <c r="H947" t="s">
        <v>92</v>
      </c>
      <c r="I947" s="13">
        <v>45783</v>
      </c>
      <c r="J947">
        <v>1</v>
      </c>
      <c r="K947">
        <v>1240</v>
      </c>
      <c r="L947" s="14">
        <v>45934</v>
      </c>
      <c r="M947" t="s">
        <v>195</v>
      </c>
      <c r="N947"/>
    </row>
    <row r="948" spans="1:14">
      <c r="A948" t="s">
        <v>191</v>
      </c>
      <c r="B948" t="s">
        <v>39</v>
      </c>
      <c r="C948" t="s">
        <v>122</v>
      </c>
      <c r="D948" t="s">
        <v>123</v>
      </c>
      <c r="E948" t="s">
        <v>69</v>
      </c>
      <c r="F948" t="s">
        <v>74</v>
      </c>
      <c r="G948" t="s">
        <v>124</v>
      </c>
      <c r="H948" t="s">
        <v>92</v>
      </c>
      <c r="I948" s="13">
        <v>45904</v>
      </c>
      <c r="J948">
        <v>1</v>
      </c>
      <c r="K948">
        <v>980</v>
      </c>
      <c r="L948" s="14">
        <v>45934</v>
      </c>
      <c r="M948" t="s">
        <v>195</v>
      </c>
      <c r="N948"/>
    </row>
    <row r="949" spans="1:14">
      <c r="A949" t="s">
        <v>191</v>
      </c>
      <c r="B949" t="s">
        <v>39</v>
      </c>
      <c r="C949" t="s">
        <v>122</v>
      </c>
      <c r="D949" t="s">
        <v>207</v>
      </c>
      <c r="E949" t="s">
        <v>69</v>
      </c>
      <c r="F949" t="s">
        <v>74</v>
      </c>
      <c r="G949" t="s">
        <v>124</v>
      </c>
      <c r="H949" t="s">
        <v>92</v>
      </c>
      <c r="I949" s="13">
        <v>45904</v>
      </c>
      <c r="J949">
        <v>1</v>
      </c>
      <c r="K949">
        <v>1073</v>
      </c>
      <c r="L949" s="14">
        <v>45934</v>
      </c>
      <c r="M949" t="s">
        <v>195</v>
      </c>
      <c r="N949" t="s">
        <v>95</v>
      </c>
    </row>
    <row r="950" spans="1:14">
      <c r="A950" t="s">
        <v>188</v>
      </c>
      <c r="B950" t="s">
        <v>39</v>
      </c>
      <c r="C950" t="s">
        <v>122</v>
      </c>
      <c r="D950" t="s">
        <v>207</v>
      </c>
      <c r="E950" t="s">
        <v>69</v>
      </c>
      <c r="F950" t="s">
        <v>74</v>
      </c>
      <c r="G950" t="s">
        <v>124</v>
      </c>
      <c r="H950" t="s">
        <v>92</v>
      </c>
      <c r="I950" s="13">
        <v>45904</v>
      </c>
      <c r="J950">
        <v>1</v>
      </c>
      <c r="K950">
        <v>1139</v>
      </c>
      <c r="L950" s="14">
        <v>45934</v>
      </c>
      <c r="M950" t="s">
        <v>195</v>
      </c>
      <c r="N950" t="s">
        <v>95</v>
      </c>
    </row>
    <row r="951" spans="1:14">
      <c r="A951" t="s">
        <v>23</v>
      </c>
      <c r="B951" t="s">
        <v>39</v>
      </c>
      <c r="C951" t="s">
        <v>122</v>
      </c>
      <c r="D951" t="s">
        <v>208</v>
      </c>
      <c r="E951" t="s">
        <v>71</v>
      </c>
      <c r="F951" t="s">
        <v>187</v>
      </c>
      <c r="G951" t="s">
        <v>209</v>
      </c>
      <c r="H951" t="s">
        <v>93</v>
      </c>
      <c r="I951" s="13">
        <v>45841</v>
      </c>
      <c r="J951">
        <v>1</v>
      </c>
      <c r="K951">
        <v>633</v>
      </c>
      <c r="L951" s="14">
        <v>45934</v>
      </c>
      <c r="M951" t="s">
        <v>196</v>
      </c>
      <c r="N951" t="s">
        <v>95</v>
      </c>
    </row>
    <row r="952" spans="1:14">
      <c r="A952" t="s">
        <v>22</v>
      </c>
      <c r="B952" t="s">
        <v>39</v>
      </c>
      <c r="C952" t="s">
        <v>122</v>
      </c>
      <c r="D952" t="s">
        <v>208</v>
      </c>
      <c r="E952" t="s">
        <v>71</v>
      </c>
      <c r="F952" t="s">
        <v>187</v>
      </c>
      <c r="G952" t="s">
        <v>209</v>
      </c>
      <c r="H952" t="s">
        <v>13</v>
      </c>
      <c r="I952" s="13">
        <v>45874</v>
      </c>
      <c r="J952">
        <v>1</v>
      </c>
      <c r="K952">
        <v>880</v>
      </c>
      <c r="L952" s="14">
        <v>45934</v>
      </c>
      <c r="M952" t="s">
        <v>196</v>
      </c>
      <c r="N952"/>
    </row>
    <row r="953" spans="1:14">
      <c r="A953" t="s">
        <v>189</v>
      </c>
      <c r="B953" t="s">
        <v>39</v>
      </c>
      <c r="C953" t="s">
        <v>122</v>
      </c>
      <c r="D953" t="s">
        <v>208</v>
      </c>
      <c r="E953" t="s">
        <v>69</v>
      </c>
      <c r="F953" t="s">
        <v>187</v>
      </c>
      <c r="G953" t="s">
        <v>209</v>
      </c>
      <c r="H953" t="s">
        <v>93</v>
      </c>
      <c r="I953" s="13">
        <v>45904</v>
      </c>
      <c r="J953">
        <v>1</v>
      </c>
      <c r="K953">
        <v>833</v>
      </c>
      <c r="L953" s="14">
        <v>45934</v>
      </c>
      <c r="M953" t="s">
        <v>196</v>
      </c>
      <c r="N953"/>
    </row>
    <row r="954" spans="1:14">
      <c r="A954" t="s">
        <v>23</v>
      </c>
      <c r="B954" t="s">
        <v>39</v>
      </c>
      <c r="C954" t="s">
        <v>122</v>
      </c>
      <c r="D954" t="s">
        <v>208</v>
      </c>
      <c r="E954" t="s">
        <v>69</v>
      </c>
      <c r="F954" t="s">
        <v>187</v>
      </c>
      <c r="G954" t="s">
        <v>209</v>
      </c>
      <c r="H954" t="s">
        <v>93</v>
      </c>
      <c r="I954" s="13">
        <v>45904</v>
      </c>
      <c r="J954">
        <v>1</v>
      </c>
      <c r="K954">
        <v>980</v>
      </c>
      <c r="L954" s="14">
        <v>45934</v>
      </c>
      <c r="M954" t="s">
        <v>196</v>
      </c>
      <c r="N954"/>
    </row>
    <row r="955" spans="1:14">
      <c r="A955" t="s">
        <v>22</v>
      </c>
      <c r="B955" t="s">
        <v>39</v>
      </c>
      <c r="C955" t="s">
        <v>122</v>
      </c>
      <c r="D955" t="s">
        <v>208</v>
      </c>
      <c r="E955" t="s">
        <v>69</v>
      </c>
      <c r="F955" t="s">
        <v>187</v>
      </c>
      <c r="G955" t="s">
        <v>209</v>
      </c>
      <c r="H955" t="s">
        <v>93</v>
      </c>
      <c r="I955" s="13">
        <v>45904</v>
      </c>
      <c r="J955">
        <v>1</v>
      </c>
      <c r="K955">
        <v>980</v>
      </c>
      <c r="L955" s="14">
        <v>45934</v>
      </c>
      <c r="M955" t="s">
        <v>196</v>
      </c>
      <c r="N955"/>
    </row>
    <row r="956" spans="1:14">
      <c r="A956" t="s">
        <v>191</v>
      </c>
      <c r="B956" t="s">
        <v>39</v>
      </c>
      <c r="C956" t="s">
        <v>210</v>
      </c>
      <c r="D956" t="s">
        <v>300</v>
      </c>
      <c r="E956" t="s">
        <v>71</v>
      </c>
      <c r="F956" t="s">
        <v>205</v>
      </c>
      <c r="G956" t="s">
        <v>212</v>
      </c>
      <c r="H956" t="s">
        <v>92</v>
      </c>
      <c r="I956" s="13">
        <v>45874</v>
      </c>
      <c r="J956">
        <v>1</v>
      </c>
      <c r="K956">
        <v>880</v>
      </c>
      <c r="L956" s="14">
        <v>45934</v>
      </c>
      <c r="M956" t="s">
        <v>197</v>
      </c>
      <c r="N956"/>
    </row>
    <row r="957" spans="1:14">
      <c r="A957" t="s">
        <v>22</v>
      </c>
      <c r="B957" t="s">
        <v>39</v>
      </c>
      <c r="C957" t="s">
        <v>210</v>
      </c>
      <c r="D957" t="s">
        <v>211</v>
      </c>
      <c r="E957" t="s">
        <v>69</v>
      </c>
      <c r="F957" t="s">
        <v>205</v>
      </c>
      <c r="G957" t="s">
        <v>212</v>
      </c>
      <c r="H957" t="s">
        <v>92</v>
      </c>
      <c r="I957" s="13">
        <v>45940</v>
      </c>
      <c r="J957">
        <v>1</v>
      </c>
      <c r="K957">
        <v>833</v>
      </c>
      <c r="L957" s="14">
        <v>45934</v>
      </c>
      <c r="M957" t="s">
        <v>197</v>
      </c>
      <c r="N957" t="s">
        <v>95</v>
      </c>
    </row>
    <row r="958" spans="1:14">
      <c r="A958" t="s">
        <v>189</v>
      </c>
      <c r="B958" t="s">
        <v>39</v>
      </c>
      <c r="C958" t="s">
        <v>210</v>
      </c>
      <c r="D958" t="s">
        <v>211</v>
      </c>
      <c r="E958" t="s">
        <v>69</v>
      </c>
      <c r="F958" t="s">
        <v>205</v>
      </c>
      <c r="G958" t="s">
        <v>212</v>
      </c>
      <c r="H958" t="s">
        <v>92</v>
      </c>
      <c r="I958" s="13">
        <v>45940</v>
      </c>
      <c r="J958">
        <v>1</v>
      </c>
      <c r="K958">
        <v>980</v>
      </c>
      <c r="L958" s="14">
        <v>45934</v>
      </c>
      <c r="M958" t="s">
        <v>197</v>
      </c>
      <c r="N958"/>
    </row>
    <row r="959" spans="1:14">
      <c r="A959" t="s">
        <v>191</v>
      </c>
      <c r="B959" t="s">
        <v>39</v>
      </c>
      <c r="C959" t="s">
        <v>213</v>
      </c>
      <c r="D959" t="s">
        <v>214</v>
      </c>
      <c r="E959" t="s">
        <v>71</v>
      </c>
      <c r="F959" t="s">
        <v>84</v>
      </c>
      <c r="G959" t="s">
        <v>215</v>
      </c>
      <c r="H959" t="s">
        <v>93</v>
      </c>
      <c r="I959" s="13">
        <v>45797</v>
      </c>
      <c r="J959">
        <v>1</v>
      </c>
      <c r="K959">
        <v>663</v>
      </c>
      <c r="L959" s="14">
        <v>45934</v>
      </c>
      <c r="M959" t="s">
        <v>196</v>
      </c>
      <c r="N959" t="s">
        <v>95</v>
      </c>
    </row>
    <row r="960" spans="1:14">
      <c r="A960" t="s">
        <v>23</v>
      </c>
      <c r="B960" t="s">
        <v>39</v>
      </c>
      <c r="C960" t="s">
        <v>213</v>
      </c>
      <c r="D960" t="s">
        <v>214</v>
      </c>
      <c r="E960" t="s">
        <v>69</v>
      </c>
      <c r="F960" t="s">
        <v>84</v>
      </c>
      <c r="G960" t="s">
        <v>215</v>
      </c>
      <c r="H960" t="s">
        <v>93</v>
      </c>
      <c r="I960" s="13">
        <v>45904</v>
      </c>
      <c r="J960">
        <v>1</v>
      </c>
      <c r="K960">
        <v>780</v>
      </c>
      <c r="L960" s="14">
        <v>45934</v>
      </c>
      <c r="M960" t="s">
        <v>196</v>
      </c>
      <c r="N960"/>
    </row>
    <row r="961" spans="1:14">
      <c r="A961" t="s">
        <v>22</v>
      </c>
      <c r="B961" t="s">
        <v>39</v>
      </c>
      <c r="C961" t="s">
        <v>213</v>
      </c>
      <c r="D961" t="s">
        <v>214</v>
      </c>
      <c r="E961" t="s">
        <v>69</v>
      </c>
      <c r="F961" t="s">
        <v>84</v>
      </c>
      <c r="G961" t="s">
        <v>215</v>
      </c>
      <c r="H961" t="s">
        <v>93</v>
      </c>
      <c r="I961" s="13">
        <v>45904</v>
      </c>
      <c r="J961">
        <v>1</v>
      </c>
      <c r="K961">
        <v>663</v>
      </c>
      <c r="L961" s="14">
        <v>45934</v>
      </c>
      <c r="M961" t="s">
        <v>196</v>
      </c>
      <c r="N961" t="s">
        <v>95</v>
      </c>
    </row>
    <row r="962" spans="1:14">
      <c r="A962" t="s">
        <v>189</v>
      </c>
      <c r="B962" t="s">
        <v>39</v>
      </c>
      <c r="C962" t="s">
        <v>213</v>
      </c>
      <c r="D962" t="s">
        <v>214</v>
      </c>
      <c r="E962" t="s">
        <v>69</v>
      </c>
      <c r="F962" t="s">
        <v>84</v>
      </c>
      <c r="G962" t="s">
        <v>215</v>
      </c>
      <c r="H962" t="s">
        <v>93</v>
      </c>
      <c r="I962" s="13">
        <v>45904</v>
      </c>
      <c r="J962">
        <v>1</v>
      </c>
      <c r="K962">
        <v>663</v>
      </c>
      <c r="L962" s="14">
        <v>45934</v>
      </c>
      <c r="M962" t="s">
        <v>196</v>
      </c>
      <c r="N962"/>
    </row>
    <row r="963" spans="1:14">
      <c r="A963" t="s">
        <v>190</v>
      </c>
      <c r="B963" t="s">
        <v>39</v>
      </c>
      <c r="C963" t="s">
        <v>213</v>
      </c>
      <c r="D963" t="s">
        <v>214</v>
      </c>
      <c r="E963" t="s">
        <v>69</v>
      </c>
      <c r="F963" t="s">
        <v>84</v>
      </c>
      <c r="G963" t="s">
        <v>215</v>
      </c>
      <c r="H963" t="s">
        <v>93</v>
      </c>
      <c r="I963" s="13">
        <v>45904</v>
      </c>
      <c r="J963">
        <v>1</v>
      </c>
      <c r="K963">
        <v>780</v>
      </c>
      <c r="L963" s="14">
        <v>45934</v>
      </c>
      <c r="M963" t="s">
        <v>196</v>
      </c>
      <c r="N963"/>
    </row>
    <row r="964" spans="1:14">
      <c r="A964" t="s">
        <v>191</v>
      </c>
      <c r="B964" t="s">
        <v>39</v>
      </c>
      <c r="C964" t="s">
        <v>213</v>
      </c>
      <c r="D964" t="s">
        <v>214</v>
      </c>
      <c r="E964" t="s">
        <v>69</v>
      </c>
      <c r="F964" t="s">
        <v>84</v>
      </c>
      <c r="G964" t="s">
        <v>215</v>
      </c>
      <c r="H964" t="s">
        <v>93</v>
      </c>
      <c r="I964" s="13">
        <v>45904</v>
      </c>
      <c r="J964">
        <v>1</v>
      </c>
      <c r="K964">
        <v>780</v>
      </c>
      <c r="L964" s="14">
        <v>45934</v>
      </c>
      <c r="M964" t="s">
        <v>196</v>
      </c>
      <c r="N964"/>
    </row>
    <row r="965" spans="1:14">
      <c r="A965" t="s">
        <v>190</v>
      </c>
      <c r="B965" t="s">
        <v>39</v>
      </c>
      <c r="C965" t="s">
        <v>213</v>
      </c>
      <c r="D965" t="s">
        <v>214</v>
      </c>
      <c r="E965" t="s">
        <v>69</v>
      </c>
      <c r="F965" t="s">
        <v>84</v>
      </c>
      <c r="G965" t="s">
        <v>215</v>
      </c>
      <c r="H965" t="s">
        <v>92</v>
      </c>
      <c r="I965" s="13">
        <v>45904</v>
      </c>
      <c r="J965">
        <v>1</v>
      </c>
      <c r="K965">
        <v>630</v>
      </c>
      <c r="L965" s="14">
        <v>45934</v>
      </c>
      <c r="M965" t="s">
        <v>196</v>
      </c>
      <c r="N965" t="s">
        <v>95</v>
      </c>
    </row>
    <row r="966" spans="1:14">
      <c r="A966" t="s">
        <v>191</v>
      </c>
      <c r="B966" t="s">
        <v>39</v>
      </c>
      <c r="C966" t="s">
        <v>213</v>
      </c>
      <c r="D966" t="s">
        <v>214</v>
      </c>
      <c r="E966" t="s">
        <v>69</v>
      </c>
      <c r="F966" t="s">
        <v>84</v>
      </c>
      <c r="G966" t="s">
        <v>215</v>
      </c>
      <c r="H966" t="s">
        <v>93</v>
      </c>
      <c r="I966" s="13">
        <v>45904</v>
      </c>
      <c r="J966">
        <v>1</v>
      </c>
      <c r="K966">
        <v>980</v>
      </c>
      <c r="L966" s="14">
        <v>45934</v>
      </c>
      <c r="M966" t="s">
        <v>196</v>
      </c>
      <c r="N966"/>
    </row>
    <row r="967" spans="1:14">
      <c r="A967" t="s">
        <v>189</v>
      </c>
      <c r="B967" t="s">
        <v>39</v>
      </c>
      <c r="C967" t="s">
        <v>213</v>
      </c>
      <c r="D967" t="s">
        <v>214</v>
      </c>
      <c r="E967" t="s">
        <v>69</v>
      </c>
      <c r="F967" t="s">
        <v>84</v>
      </c>
      <c r="G967" t="s">
        <v>215</v>
      </c>
      <c r="H967" t="s">
        <v>93</v>
      </c>
      <c r="I967" s="13">
        <v>45904</v>
      </c>
      <c r="J967">
        <v>1</v>
      </c>
      <c r="K967">
        <v>706</v>
      </c>
      <c r="L967" s="14">
        <v>45934</v>
      </c>
      <c r="M967" t="s">
        <v>196</v>
      </c>
      <c r="N967" t="s">
        <v>95</v>
      </c>
    </row>
    <row r="968" spans="1:14">
      <c r="A968" t="s">
        <v>189</v>
      </c>
      <c r="B968" t="s">
        <v>39</v>
      </c>
      <c r="C968" t="s">
        <v>213</v>
      </c>
      <c r="D968" t="s">
        <v>214</v>
      </c>
      <c r="E968" t="s">
        <v>69</v>
      </c>
      <c r="F968" t="s">
        <v>84</v>
      </c>
      <c r="G968" t="s">
        <v>215</v>
      </c>
      <c r="H968" t="s">
        <v>93</v>
      </c>
      <c r="I968" s="13">
        <v>45904</v>
      </c>
      <c r="J968">
        <v>1</v>
      </c>
      <c r="K968">
        <v>706</v>
      </c>
      <c r="L968" s="14">
        <v>45934</v>
      </c>
      <c r="M968" t="s">
        <v>196</v>
      </c>
      <c r="N968" t="s">
        <v>95</v>
      </c>
    </row>
    <row r="969" spans="1:14">
      <c r="A969" t="s">
        <v>23</v>
      </c>
      <c r="B969" t="s">
        <v>39</v>
      </c>
      <c r="C969" t="s">
        <v>213</v>
      </c>
      <c r="D969" t="s">
        <v>214</v>
      </c>
      <c r="E969" t="s">
        <v>71</v>
      </c>
      <c r="F969" t="s">
        <v>84</v>
      </c>
      <c r="G969" t="s">
        <v>215</v>
      </c>
      <c r="H969" t="s">
        <v>92</v>
      </c>
      <c r="I969" s="13">
        <v>45841</v>
      </c>
      <c r="J969">
        <v>1</v>
      </c>
      <c r="K969">
        <v>795</v>
      </c>
      <c r="L969" s="14">
        <v>45934</v>
      </c>
      <c r="M969" t="s">
        <v>196</v>
      </c>
      <c r="N969" t="s">
        <v>95</v>
      </c>
    </row>
    <row r="970" spans="1:14">
      <c r="A970" t="s">
        <v>191</v>
      </c>
      <c r="B970" t="s">
        <v>39</v>
      </c>
      <c r="C970" t="s">
        <v>213</v>
      </c>
      <c r="D970" t="s">
        <v>214</v>
      </c>
      <c r="E970" t="s">
        <v>69</v>
      </c>
      <c r="F970" t="s">
        <v>84</v>
      </c>
      <c r="G970" t="s">
        <v>215</v>
      </c>
      <c r="H970" t="s">
        <v>92</v>
      </c>
      <c r="I970" s="13">
        <v>45904</v>
      </c>
      <c r="J970">
        <v>1</v>
      </c>
      <c r="K970">
        <v>980</v>
      </c>
      <c r="L970" s="14">
        <v>45934</v>
      </c>
      <c r="M970" t="s">
        <v>196</v>
      </c>
      <c r="N970"/>
    </row>
    <row r="971" spans="1:14">
      <c r="A971" t="s">
        <v>22</v>
      </c>
      <c r="B971" t="s">
        <v>39</v>
      </c>
      <c r="C971" t="s">
        <v>213</v>
      </c>
      <c r="D971" t="s">
        <v>214</v>
      </c>
      <c r="E971" t="s">
        <v>69</v>
      </c>
      <c r="F971" t="s">
        <v>84</v>
      </c>
      <c r="G971" t="s">
        <v>215</v>
      </c>
      <c r="H971" t="s">
        <v>92</v>
      </c>
      <c r="I971" s="13">
        <v>45904</v>
      </c>
      <c r="J971">
        <v>1</v>
      </c>
      <c r="K971">
        <v>833</v>
      </c>
      <c r="L971" s="14">
        <v>45934</v>
      </c>
      <c r="M971" t="s">
        <v>196</v>
      </c>
      <c r="N971" t="s">
        <v>95</v>
      </c>
    </row>
    <row r="972" spans="1:14">
      <c r="A972" t="s">
        <v>189</v>
      </c>
      <c r="B972" t="s">
        <v>39</v>
      </c>
      <c r="C972" t="s">
        <v>213</v>
      </c>
      <c r="D972" t="s">
        <v>214</v>
      </c>
      <c r="E972" t="s">
        <v>69</v>
      </c>
      <c r="F972" t="s">
        <v>84</v>
      </c>
      <c r="G972" t="s">
        <v>215</v>
      </c>
      <c r="H972" t="s">
        <v>92</v>
      </c>
      <c r="I972" s="13">
        <v>45904</v>
      </c>
      <c r="J972">
        <v>1</v>
      </c>
      <c r="K972">
        <v>980</v>
      </c>
      <c r="L972" s="14">
        <v>45934</v>
      </c>
      <c r="M972" t="s">
        <v>196</v>
      </c>
      <c r="N972"/>
    </row>
    <row r="973" spans="1:14">
      <c r="A973" t="s">
        <v>189</v>
      </c>
      <c r="B973" t="s">
        <v>39</v>
      </c>
      <c r="C973" t="s">
        <v>216</v>
      </c>
      <c r="D973" t="s">
        <v>217</v>
      </c>
      <c r="E973" t="s">
        <v>71</v>
      </c>
      <c r="F973" t="s">
        <v>84</v>
      </c>
      <c r="G973" t="s">
        <v>215</v>
      </c>
      <c r="H973" t="s">
        <v>13</v>
      </c>
      <c r="I973" s="13">
        <v>45874</v>
      </c>
      <c r="J973">
        <v>1</v>
      </c>
      <c r="K973">
        <v>862</v>
      </c>
      <c r="L973" s="14">
        <v>45934</v>
      </c>
      <c r="M973" t="s">
        <v>196</v>
      </c>
      <c r="N973"/>
    </row>
    <row r="974" spans="1:14">
      <c r="A974" t="s">
        <v>191</v>
      </c>
      <c r="B974" t="s">
        <v>39</v>
      </c>
      <c r="C974" t="s">
        <v>216</v>
      </c>
      <c r="D974" t="s">
        <v>217</v>
      </c>
      <c r="E974" t="s">
        <v>69</v>
      </c>
      <c r="F974" t="s">
        <v>84</v>
      </c>
      <c r="G974" t="s">
        <v>215</v>
      </c>
      <c r="H974" t="s">
        <v>93</v>
      </c>
      <c r="I974" s="13">
        <v>45904</v>
      </c>
      <c r="J974">
        <v>1</v>
      </c>
      <c r="K974">
        <v>780</v>
      </c>
      <c r="L974" s="14">
        <v>45934</v>
      </c>
      <c r="M974" t="s">
        <v>196</v>
      </c>
      <c r="N974"/>
    </row>
    <row r="975" spans="1:14">
      <c r="A975" t="s">
        <v>23</v>
      </c>
      <c r="B975" t="s">
        <v>39</v>
      </c>
      <c r="C975" t="s">
        <v>218</v>
      </c>
      <c r="D975" t="s">
        <v>221</v>
      </c>
      <c r="E975" t="s">
        <v>71</v>
      </c>
      <c r="F975" t="s">
        <v>205</v>
      </c>
      <c r="G975" t="s">
        <v>220</v>
      </c>
      <c r="H975" t="s">
        <v>93</v>
      </c>
      <c r="I975" s="13">
        <v>45841</v>
      </c>
      <c r="J975">
        <v>1</v>
      </c>
      <c r="K975">
        <v>863</v>
      </c>
      <c r="L975" s="14">
        <v>45934</v>
      </c>
      <c r="M975" t="s">
        <v>197</v>
      </c>
      <c r="N975"/>
    </row>
    <row r="976" spans="1:14">
      <c r="A976" t="s">
        <v>192</v>
      </c>
      <c r="B976" t="s">
        <v>39</v>
      </c>
      <c r="C976" t="s">
        <v>218</v>
      </c>
      <c r="D976" t="s">
        <v>240</v>
      </c>
      <c r="E976" t="s">
        <v>69</v>
      </c>
      <c r="F976" t="s">
        <v>205</v>
      </c>
      <c r="G976" t="s">
        <v>220</v>
      </c>
      <c r="H976" t="s">
        <v>92</v>
      </c>
      <c r="I976" s="13">
        <v>45904</v>
      </c>
      <c r="J976">
        <v>1</v>
      </c>
      <c r="K976">
        <v>980</v>
      </c>
      <c r="L976" s="14">
        <v>45934</v>
      </c>
      <c r="M976" t="s">
        <v>197</v>
      </c>
      <c r="N976"/>
    </row>
    <row r="977" spans="1:14">
      <c r="A977" t="s">
        <v>189</v>
      </c>
      <c r="B977" t="s">
        <v>39</v>
      </c>
      <c r="C977" t="s">
        <v>218</v>
      </c>
      <c r="D977" t="s">
        <v>240</v>
      </c>
      <c r="E977" t="s">
        <v>69</v>
      </c>
      <c r="F977" t="s">
        <v>205</v>
      </c>
      <c r="G977" t="s">
        <v>220</v>
      </c>
      <c r="H977" t="s">
        <v>92</v>
      </c>
      <c r="I977" s="13">
        <v>45940</v>
      </c>
      <c r="J977">
        <v>1</v>
      </c>
      <c r="K977">
        <v>980</v>
      </c>
      <c r="L977" s="14">
        <v>45934</v>
      </c>
      <c r="M977" t="s">
        <v>197</v>
      </c>
      <c r="N977"/>
    </row>
    <row r="978" spans="1:14">
      <c r="A978" t="s">
        <v>265</v>
      </c>
      <c r="B978" t="s">
        <v>39</v>
      </c>
      <c r="C978" t="s">
        <v>218</v>
      </c>
      <c r="D978" t="s">
        <v>240</v>
      </c>
      <c r="E978" t="s">
        <v>69</v>
      </c>
      <c r="F978" t="s">
        <v>205</v>
      </c>
      <c r="G978" t="s">
        <v>220</v>
      </c>
      <c r="H978" t="s">
        <v>92</v>
      </c>
      <c r="I978" s="13">
        <v>45940</v>
      </c>
      <c r="J978">
        <v>1</v>
      </c>
      <c r="K978">
        <v>784</v>
      </c>
      <c r="L978" s="14">
        <v>45934</v>
      </c>
      <c r="M978" t="s">
        <v>197</v>
      </c>
      <c r="N978" t="s">
        <v>95</v>
      </c>
    </row>
    <row r="979" spans="1:14">
      <c r="A979" t="s">
        <v>188</v>
      </c>
      <c r="B979" t="s">
        <v>39</v>
      </c>
      <c r="C979" t="s">
        <v>218</v>
      </c>
      <c r="D979" t="s">
        <v>240</v>
      </c>
      <c r="E979" t="s">
        <v>69</v>
      </c>
      <c r="F979" t="s">
        <v>205</v>
      </c>
      <c r="G979" t="s">
        <v>220</v>
      </c>
      <c r="H979" t="s">
        <v>92</v>
      </c>
      <c r="I979" s="13">
        <v>45940</v>
      </c>
      <c r="J979">
        <v>1</v>
      </c>
      <c r="K979">
        <v>792</v>
      </c>
      <c r="L979" s="14">
        <v>45934</v>
      </c>
      <c r="M979" t="s">
        <v>197</v>
      </c>
      <c r="N979"/>
    </row>
    <row r="980" spans="1:14">
      <c r="A980" t="s">
        <v>188</v>
      </c>
      <c r="B980" t="s">
        <v>39</v>
      </c>
      <c r="C980" t="s">
        <v>218</v>
      </c>
      <c r="D980" t="s">
        <v>240</v>
      </c>
      <c r="E980" t="s">
        <v>69</v>
      </c>
      <c r="F980" t="s">
        <v>205</v>
      </c>
      <c r="G980" t="s">
        <v>220</v>
      </c>
      <c r="H980" t="s">
        <v>92</v>
      </c>
      <c r="I980" s="13">
        <v>45939</v>
      </c>
      <c r="J980">
        <v>1</v>
      </c>
      <c r="K980">
        <v>833</v>
      </c>
      <c r="L980" s="14">
        <v>45934</v>
      </c>
      <c r="M980" t="s">
        <v>197</v>
      </c>
      <c r="N980"/>
    </row>
    <row r="981" spans="1:14">
      <c r="A981" t="s">
        <v>188</v>
      </c>
      <c r="B981" t="s">
        <v>39</v>
      </c>
      <c r="C981" t="s">
        <v>218</v>
      </c>
      <c r="D981" t="s">
        <v>221</v>
      </c>
      <c r="E981" t="s">
        <v>69</v>
      </c>
      <c r="F981" t="s">
        <v>205</v>
      </c>
      <c r="G981" t="s">
        <v>220</v>
      </c>
      <c r="H981" t="s">
        <v>92</v>
      </c>
      <c r="I981" s="13">
        <v>45923</v>
      </c>
      <c r="J981">
        <v>1</v>
      </c>
      <c r="K981">
        <v>969</v>
      </c>
      <c r="L981" s="14">
        <v>45934</v>
      </c>
      <c r="M981" t="s">
        <v>197</v>
      </c>
      <c r="N981" t="s">
        <v>95</v>
      </c>
    </row>
    <row r="982" spans="1:14">
      <c r="A982" t="s">
        <v>190</v>
      </c>
      <c r="B982" t="s">
        <v>39</v>
      </c>
      <c r="C982" t="s">
        <v>266</v>
      </c>
      <c r="D982" t="s">
        <v>267</v>
      </c>
      <c r="E982" t="s">
        <v>69</v>
      </c>
      <c r="F982" t="s">
        <v>84</v>
      </c>
      <c r="G982" t="s">
        <v>215</v>
      </c>
      <c r="H982" t="s">
        <v>93</v>
      </c>
      <c r="I982" s="13">
        <v>45939</v>
      </c>
      <c r="J982">
        <v>1</v>
      </c>
      <c r="K982">
        <v>980</v>
      </c>
      <c r="L982" s="14">
        <v>45934</v>
      </c>
      <c r="M982" t="s">
        <v>196</v>
      </c>
      <c r="N982"/>
    </row>
    <row r="983" spans="1:14">
      <c r="A983" t="s">
        <v>23</v>
      </c>
      <c r="B983" t="s">
        <v>39</v>
      </c>
      <c r="C983" t="s">
        <v>266</v>
      </c>
      <c r="D983" t="s">
        <v>267</v>
      </c>
      <c r="E983" t="s">
        <v>69</v>
      </c>
      <c r="F983" t="s">
        <v>84</v>
      </c>
      <c r="G983" t="s">
        <v>215</v>
      </c>
      <c r="H983" t="s">
        <v>92</v>
      </c>
      <c r="I983" s="13">
        <v>45904</v>
      </c>
      <c r="J983">
        <v>1</v>
      </c>
      <c r="K983">
        <v>880</v>
      </c>
      <c r="L983" s="14">
        <v>45934</v>
      </c>
      <c r="M983" t="s">
        <v>196</v>
      </c>
      <c r="N983"/>
    </row>
    <row r="984" spans="1:14">
      <c r="A984" t="s">
        <v>23</v>
      </c>
      <c r="B984" t="s">
        <v>38</v>
      </c>
      <c r="C984" t="s">
        <v>48</v>
      </c>
      <c r="D984" t="s">
        <v>67</v>
      </c>
      <c r="E984" t="s">
        <v>69</v>
      </c>
      <c r="F984" t="s">
        <v>76</v>
      </c>
      <c r="G984" t="s">
        <v>91</v>
      </c>
      <c r="H984" t="s">
        <v>92</v>
      </c>
      <c r="I984" s="13">
        <v>45923</v>
      </c>
      <c r="J984">
        <v>1</v>
      </c>
      <c r="K984">
        <v>1054</v>
      </c>
      <c r="L984" s="14">
        <v>45934</v>
      </c>
      <c r="M984" t="s">
        <v>195</v>
      </c>
      <c r="N984"/>
    </row>
    <row r="985" spans="1:14">
      <c r="A985" t="s">
        <v>23</v>
      </c>
      <c r="B985" t="s">
        <v>38</v>
      </c>
      <c r="C985" t="s">
        <v>48</v>
      </c>
      <c r="D985" t="s">
        <v>68</v>
      </c>
      <c r="E985" t="s">
        <v>69</v>
      </c>
      <c r="F985" t="s">
        <v>76</v>
      </c>
      <c r="G985" t="s">
        <v>91</v>
      </c>
      <c r="H985" t="s">
        <v>92</v>
      </c>
      <c r="I985" s="13">
        <v>45923</v>
      </c>
      <c r="J985">
        <v>1</v>
      </c>
      <c r="K985">
        <v>980</v>
      </c>
      <c r="L985" s="14">
        <v>45934</v>
      </c>
      <c r="M985" t="s">
        <v>195</v>
      </c>
      <c r="N985"/>
    </row>
    <row r="986" spans="1:14">
      <c r="A986" t="s">
        <v>191</v>
      </c>
      <c r="B986" t="s">
        <v>38</v>
      </c>
      <c r="C986" t="s">
        <v>48</v>
      </c>
      <c r="D986" t="s">
        <v>68</v>
      </c>
      <c r="E986" t="s">
        <v>69</v>
      </c>
      <c r="F986" t="s">
        <v>76</v>
      </c>
      <c r="G986" t="s">
        <v>84</v>
      </c>
      <c r="H986" t="s">
        <v>92</v>
      </c>
      <c r="I986" s="13">
        <v>45904</v>
      </c>
      <c r="J986">
        <v>1</v>
      </c>
      <c r="K986">
        <v>833</v>
      </c>
      <c r="L986" s="14">
        <v>45934</v>
      </c>
      <c r="M986" t="s">
        <v>195</v>
      </c>
      <c r="N986"/>
    </row>
    <row r="987" spans="1:14">
      <c r="A987" t="s">
        <v>188</v>
      </c>
      <c r="B987" t="s">
        <v>38</v>
      </c>
      <c r="C987" t="s">
        <v>46</v>
      </c>
      <c r="D987" t="s">
        <v>60</v>
      </c>
      <c r="E987" t="s">
        <v>71</v>
      </c>
      <c r="F987" t="s">
        <v>74</v>
      </c>
      <c r="G987" t="s">
        <v>82</v>
      </c>
      <c r="H987" t="s">
        <v>93</v>
      </c>
      <c r="I987" s="13">
        <v>45860</v>
      </c>
      <c r="J987">
        <v>1</v>
      </c>
      <c r="K987">
        <v>466</v>
      </c>
      <c r="L987" s="14">
        <v>45934</v>
      </c>
      <c r="M987" t="s">
        <v>195</v>
      </c>
      <c r="N987" t="s">
        <v>95</v>
      </c>
    </row>
    <row r="988" spans="1:14">
      <c r="A988" t="s">
        <v>189</v>
      </c>
      <c r="B988" t="s">
        <v>38</v>
      </c>
      <c r="C988" t="s">
        <v>46</v>
      </c>
      <c r="D988" t="s">
        <v>58</v>
      </c>
      <c r="E988" t="s">
        <v>71</v>
      </c>
      <c r="F988" t="s">
        <v>74</v>
      </c>
      <c r="G988" t="s">
        <v>83</v>
      </c>
      <c r="H988" t="s">
        <v>93</v>
      </c>
      <c r="I988" s="13">
        <v>45811</v>
      </c>
      <c r="J988">
        <v>1</v>
      </c>
      <c r="K988">
        <v>1240</v>
      </c>
      <c r="L988" s="14">
        <v>45934</v>
      </c>
      <c r="M988" t="s">
        <v>195</v>
      </c>
      <c r="N988"/>
    </row>
    <row r="989" spans="1:14">
      <c r="A989" t="s">
        <v>191</v>
      </c>
      <c r="B989" t="s">
        <v>38</v>
      </c>
      <c r="C989" t="s">
        <v>46</v>
      </c>
      <c r="D989" t="s">
        <v>58</v>
      </c>
      <c r="E989" t="s">
        <v>71</v>
      </c>
      <c r="F989" t="s">
        <v>74</v>
      </c>
      <c r="G989" t="s">
        <v>83</v>
      </c>
      <c r="H989" t="s">
        <v>92</v>
      </c>
      <c r="I989" s="13">
        <v>45860</v>
      </c>
      <c r="J989">
        <v>1</v>
      </c>
      <c r="K989">
        <v>1258</v>
      </c>
      <c r="L989" s="14">
        <v>45934</v>
      </c>
      <c r="M989" t="s">
        <v>195</v>
      </c>
      <c r="N989"/>
    </row>
    <row r="990" spans="1:14">
      <c r="A990" t="s">
        <v>22</v>
      </c>
      <c r="B990" t="s">
        <v>38</v>
      </c>
      <c r="C990" t="s">
        <v>46</v>
      </c>
      <c r="D990" t="s">
        <v>60</v>
      </c>
      <c r="E990" t="s">
        <v>71</v>
      </c>
      <c r="F990" t="s">
        <v>76</v>
      </c>
      <c r="G990" t="s">
        <v>91</v>
      </c>
      <c r="H990" t="s">
        <v>93</v>
      </c>
      <c r="I990" s="13">
        <v>45874</v>
      </c>
      <c r="J990">
        <v>1</v>
      </c>
      <c r="K990">
        <v>578</v>
      </c>
      <c r="L990" s="14">
        <v>45934</v>
      </c>
      <c r="M990" t="s">
        <v>195</v>
      </c>
      <c r="N990"/>
    </row>
    <row r="991" spans="1:14">
      <c r="A991" t="s">
        <v>190</v>
      </c>
      <c r="B991" t="s">
        <v>38</v>
      </c>
      <c r="C991" t="s">
        <v>46</v>
      </c>
      <c r="D991" t="s">
        <v>60</v>
      </c>
      <c r="E991" t="s">
        <v>71</v>
      </c>
      <c r="F991" t="s">
        <v>76</v>
      </c>
      <c r="G991" t="s">
        <v>91</v>
      </c>
      <c r="H991" t="s">
        <v>93</v>
      </c>
      <c r="I991" s="13">
        <v>45874</v>
      </c>
      <c r="J991">
        <v>1</v>
      </c>
      <c r="K991">
        <v>546</v>
      </c>
      <c r="L991" s="14">
        <v>45934</v>
      </c>
      <c r="M991" t="s">
        <v>195</v>
      </c>
      <c r="N991" t="s">
        <v>95</v>
      </c>
    </row>
    <row r="992" spans="1:14">
      <c r="A992" t="s">
        <v>23</v>
      </c>
      <c r="B992" t="s">
        <v>38</v>
      </c>
      <c r="C992" t="s">
        <v>46</v>
      </c>
      <c r="D992" t="s">
        <v>60</v>
      </c>
      <c r="E992" t="s">
        <v>69</v>
      </c>
      <c r="F992" t="s">
        <v>76</v>
      </c>
      <c r="G992" t="s">
        <v>84</v>
      </c>
      <c r="H992" t="s">
        <v>93</v>
      </c>
      <c r="I992" s="13">
        <v>45904</v>
      </c>
      <c r="J992">
        <v>1</v>
      </c>
      <c r="K992">
        <v>454</v>
      </c>
      <c r="L992" s="14">
        <v>45934</v>
      </c>
      <c r="M992" t="s">
        <v>195</v>
      </c>
      <c r="N992" t="s">
        <v>95</v>
      </c>
    </row>
    <row r="993" spans="1:14">
      <c r="A993" t="s">
        <v>22</v>
      </c>
      <c r="B993" t="s">
        <v>38</v>
      </c>
      <c r="C993" t="s">
        <v>46</v>
      </c>
      <c r="D993" t="s">
        <v>58</v>
      </c>
      <c r="E993" t="s">
        <v>69</v>
      </c>
      <c r="F993" t="s">
        <v>76</v>
      </c>
      <c r="G993" t="s">
        <v>84</v>
      </c>
      <c r="H993" t="s">
        <v>93</v>
      </c>
      <c r="I993" s="13">
        <v>45904</v>
      </c>
      <c r="J993">
        <v>1</v>
      </c>
      <c r="K993">
        <v>629</v>
      </c>
      <c r="L993" s="14">
        <v>45934</v>
      </c>
      <c r="M993" t="s">
        <v>195</v>
      </c>
      <c r="N993" t="s">
        <v>95</v>
      </c>
    </row>
    <row r="994" spans="1:14">
      <c r="A994" t="s">
        <v>23</v>
      </c>
      <c r="B994" t="s">
        <v>38</v>
      </c>
      <c r="C994" t="s">
        <v>46</v>
      </c>
      <c r="D994" t="s">
        <v>58</v>
      </c>
      <c r="E994" t="s">
        <v>69</v>
      </c>
      <c r="F994" t="s">
        <v>76</v>
      </c>
      <c r="G994" t="s">
        <v>84</v>
      </c>
      <c r="H994" t="s">
        <v>93</v>
      </c>
      <c r="I994" s="13">
        <v>45904</v>
      </c>
      <c r="J994">
        <v>1</v>
      </c>
      <c r="K994">
        <v>629</v>
      </c>
      <c r="L994" s="14">
        <v>45934</v>
      </c>
      <c r="M994" t="s">
        <v>195</v>
      </c>
      <c r="N994"/>
    </row>
    <row r="995" spans="1:14">
      <c r="A995" t="s">
        <v>191</v>
      </c>
      <c r="B995" t="s">
        <v>38</v>
      </c>
      <c r="C995" t="s">
        <v>46</v>
      </c>
      <c r="D995" t="s">
        <v>58</v>
      </c>
      <c r="E995" t="s">
        <v>69</v>
      </c>
      <c r="F995" t="s">
        <v>76</v>
      </c>
      <c r="G995" t="s">
        <v>84</v>
      </c>
      <c r="H995" t="s">
        <v>93</v>
      </c>
      <c r="I995" s="13">
        <v>45904</v>
      </c>
      <c r="J995">
        <v>1</v>
      </c>
      <c r="K995">
        <v>740</v>
      </c>
      <c r="L995" s="14">
        <v>45934</v>
      </c>
      <c r="M995" t="s">
        <v>195</v>
      </c>
      <c r="N995"/>
    </row>
    <row r="996" spans="1:14">
      <c r="A996" t="s">
        <v>188</v>
      </c>
      <c r="B996" t="s">
        <v>38</v>
      </c>
      <c r="C996" t="s">
        <v>45</v>
      </c>
      <c r="D996" t="s">
        <v>301</v>
      </c>
      <c r="E996" t="s">
        <v>69</v>
      </c>
      <c r="F996" t="s">
        <v>74</v>
      </c>
      <c r="G996"/>
      <c r="H996" t="s">
        <v>92</v>
      </c>
      <c r="I996" s="13">
        <v>45923</v>
      </c>
      <c r="J996">
        <v>1</v>
      </c>
      <c r="K996">
        <v>2873</v>
      </c>
      <c r="L996" s="14">
        <v>45934</v>
      </c>
      <c r="M996" t="s">
        <v>195</v>
      </c>
      <c r="N996" t="s">
        <v>95</v>
      </c>
    </row>
    <row r="997" spans="1:14">
      <c r="A997" t="s">
        <v>192</v>
      </c>
      <c r="B997" t="s">
        <v>38</v>
      </c>
      <c r="C997" t="s">
        <v>45</v>
      </c>
      <c r="D997" t="s">
        <v>301</v>
      </c>
      <c r="E997" t="s">
        <v>69</v>
      </c>
      <c r="F997" t="s">
        <v>74</v>
      </c>
      <c r="G997"/>
      <c r="H997" t="s">
        <v>92</v>
      </c>
      <c r="I997" s="13">
        <v>45923</v>
      </c>
      <c r="J997">
        <v>1</v>
      </c>
      <c r="K997">
        <v>2711</v>
      </c>
      <c r="L997" s="14">
        <v>45934</v>
      </c>
      <c r="M997" t="s">
        <v>195</v>
      </c>
      <c r="N997" t="s">
        <v>95</v>
      </c>
    </row>
    <row r="998" spans="1:14">
      <c r="A998" t="s">
        <v>190</v>
      </c>
      <c r="B998" t="s">
        <v>38</v>
      </c>
      <c r="C998" t="s">
        <v>42</v>
      </c>
      <c r="D998" t="s">
        <v>54</v>
      </c>
      <c r="E998" t="s">
        <v>69</v>
      </c>
      <c r="F998" t="s">
        <v>74</v>
      </c>
      <c r="G998" t="s">
        <v>82</v>
      </c>
      <c r="H998" t="s">
        <v>93</v>
      </c>
      <c r="I998" s="13">
        <v>45904</v>
      </c>
      <c r="J998">
        <v>1</v>
      </c>
      <c r="K998">
        <v>780</v>
      </c>
      <c r="L998" s="14">
        <v>45934</v>
      </c>
      <c r="M998" t="s">
        <v>195</v>
      </c>
      <c r="N998"/>
    </row>
    <row r="999" spans="1:14">
      <c r="A999" t="s">
        <v>189</v>
      </c>
      <c r="B999" t="s">
        <v>38</v>
      </c>
      <c r="C999" t="s">
        <v>42</v>
      </c>
      <c r="D999" t="s">
        <v>54</v>
      </c>
      <c r="E999" t="s">
        <v>69</v>
      </c>
      <c r="F999" t="s">
        <v>74</v>
      </c>
      <c r="G999" t="s">
        <v>82</v>
      </c>
      <c r="H999" t="s">
        <v>93</v>
      </c>
      <c r="I999" s="13">
        <v>45904</v>
      </c>
      <c r="J999">
        <v>1</v>
      </c>
      <c r="K999">
        <v>706</v>
      </c>
      <c r="L999" s="14">
        <v>45934</v>
      </c>
      <c r="M999" t="s">
        <v>195</v>
      </c>
      <c r="N999" t="s">
        <v>95</v>
      </c>
    </row>
    <row r="1000" spans="1:14">
      <c r="A1000" t="s">
        <v>188</v>
      </c>
      <c r="B1000" t="s">
        <v>38</v>
      </c>
      <c r="C1000" t="s">
        <v>42</v>
      </c>
      <c r="D1000" t="s">
        <v>54</v>
      </c>
      <c r="E1000" t="s">
        <v>69</v>
      </c>
      <c r="F1000" t="s">
        <v>74</v>
      </c>
      <c r="G1000" t="s">
        <v>82</v>
      </c>
      <c r="H1000" t="s">
        <v>93</v>
      </c>
      <c r="I1000" s="13">
        <v>45904</v>
      </c>
      <c r="J1000">
        <v>1</v>
      </c>
      <c r="K1000">
        <v>707</v>
      </c>
      <c r="L1000" s="14">
        <v>45934</v>
      </c>
      <c r="M1000" t="s">
        <v>195</v>
      </c>
      <c r="N1000" t="s">
        <v>95</v>
      </c>
    </row>
    <row r="1001" spans="1:14">
      <c r="A1001" t="s">
        <v>23</v>
      </c>
      <c r="B1001" t="s">
        <v>38</v>
      </c>
      <c r="C1001" t="s">
        <v>42</v>
      </c>
      <c r="D1001" t="s">
        <v>54</v>
      </c>
      <c r="E1001" t="s">
        <v>69</v>
      </c>
      <c r="F1001" t="s">
        <v>74</v>
      </c>
      <c r="G1001" t="s">
        <v>82</v>
      </c>
      <c r="H1001" t="s">
        <v>93</v>
      </c>
      <c r="I1001" s="13">
        <v>45904</v>
      </c>
      <c r="J1001">
        <v>1</v>
      </c>
      <c r="K1001">
        <v>714</v>
      </c>
      <c r="L1001" s="14">
        <v>45934</v>
      </c>
      <c r="M1001" t="s">
        <v>195</v>
      </c>
      <c r="N1001" t="s">
        <v>95</v>
      </c>
    </row>
    <row r="1002" spans="1:14">
      <c r="A1002" t="s">
        <v>189</v>
      </c>
      <c r="B1002" t="s">
        <v>38</v>
      </c>
      <c r="C1002" t="s">
        <v>42</v>
      </c>
      <c r="D1002" t="s">
        <v>54</v>
      </c>
      <c r="E1002" t="s">
        <v>69</v>
      </c>
      <c r="F1002" t="s">
        <v>74</v>
      </c>
      <c r="G1002" t="s">
        <v>82</v>
      </c>
      <c r="H1002" t="s">
        <v>93</v>
      </c>
      <c r="I1002" s="13">
        <v>45904</v>
      </c>
      <c r="J1002">
        <v>1</v>
      </c>
      <c r="K1002">
        <v>706</v>
      </c>
      <c r="L1002" s="14">
        <v>45934</v>
      </c>
      <c r="M1002" t="s">
        <v>195</v>
      </c>
      <c r="N1002" t="s">
        <v>95</v>
      </c>
    </row>
    <row r="1003" spans="1:14">
      <c r="A1003" t="s">
        <v>23</v>
      </c>
      <c r="B1003" t="s">
        <v>38</v>
      </c>
      <c r="C1003" t="s">
        <v>42</v>
      </c>
      <c r="D1003" t="s">
        <v>270</v>
      </c>
      <c r="E1003" t="s">
        <v>69</v>
      </c>
      <c r="F1003" t="s">
        <v>74</v>
      </c>
      <c r="G1003"/>
      <c r="H1003" t="s">
        <v>93</v>
      </c>
      <c r="I1003" s="13">
        <v>45923</v>
      </c>
      <c r="J1003">
        <v>1</v>
      </c>
      <c r="K1003">
        <v>1006</v>
      </c>
      <c r="L1003" s="14">
        <v>45934</v>
      </c>
      <c r="M1003" t="s">
        <v>195</v>
      </c>
      <c r="N1003" t="s">
        <v>95</v>
      </c>
    </row>
    <row r="1004" spans="1:14">
      <c r="A1004" t="s">
        <v>189</v>
      </c>
      <c r="B1004" t="s">
        <v>38</v>
      </c>
      <c r="C1004" t="s">
        <v>42</v>
      </c>
      <c r="D1004" t="s">
        <v>54</v>
      </c>
      <c r="E1004" t="s">
        <v>69</v>
      </c>
      <c r="F1004" t="s">
        <v>74</v>
      </c>
      <c r="G1004" t="s">
        <v>82</v>
      </c>
      <c r="H1004" t="s">
        <v>92</v>
      </c>
      <c r="I1004" s="13">
        <v>45904</v>
      </c>
      <c r="J1004">
        <v>1</v>
      </c>
      <c r="K1004">
        <v>663</v>
      </c>
      <c r="L1004" s="14">
        <v>45934</v>
      </c>
      <c r="M1004" t="s">
        <v>195</v>
      </c>
      <c r="N1004"/>
    </row>
    <row r="1005" spans="1:14">
      <c r="A1005" t="s">
        <v>192</v>
      </c>
      <c r="B1005" t="s">
        <v>38</v>
      </c>
      <c r="C1005" t="s">
        <v>42</v>
      </c>
      <c r="D1005" t="s">
        <v>271</v>
      </c>
      <c r="E1005" t="s">
        <v>69</v>
      </c>
      <c r="F1005" t="s">
        <v>74</v>
      </c>
      <c r="G1005" t="s">
        <v>82</v>
      </c>
      <c r="H1005" t="s">
        <v>92</v>
      </c>
      <c r="I1005" s="13">
        <v>45904</v>
      </c>
      <c r="J1005">
        <v>1</v>
      </c>
      <c r="K1005">
        <v>748</v>
      </c>
      <c r="L1005" s="14">
        <v>45934</v>
      </c>
      <c r="M1005" t="s">
        <v>195</v>
      </c>
      <c r="N1005" t="s">
        <v>95</v>
      </c>
    </row>
    <row r="1006" spans="1:14">
      <c r="A1006" t="s">
        <v>192</v>
      </c>
      <c r="B1006" t="s">
        <v>38</v>
      </c>
      <c r="C1006" t="s">
        <v>42</v>
      </c>
      <c r="D1006" t="s">
        <v>271</v>
      </c>
      <c r="E1006" t="s">
        <v>69</v>
      </c>
      <c r="F1006" t="s">
        <v>74</v>
      </c>
      <c r="G1006" t="s">
        <v>82</v>
      </c>
      <c r="H1006" t="s">
        <v>92</v>
      </c>
      <c r="I1006" s="13">
        <v>45904</v>
      </c>
      <c r="J1006">
        <v>1</v>
      </c>
      <c r="K1006">
        <v>706</v>
      </c>
      <c r="L1006" s="14">
        <v>45934</v>
      </c>
      <c r="M1006" t="s">
        <v>195</v>
      </c>
      <c r="N1006" t="s">
        <v>95</v>
      </c>
    </row>
    <row r="1007" spans="1:14">
      <c r="A1007" t="s">
        <v>188</v>
      </c>
      <c r="B1007" t="s">
        <v>38</v>
      </c>
      <c r="C1007" t="s">
        <v>42</v>
      </c>
      <c r="D1007" t="s">
        <v>270</v>
      </c>
      <c r="E1007" t="s">
        <v>69</v>
      </c>
      <c r="F1007" t="s">
        <v>74</v>
      </c>
      <c r="G1007"/>
      <c r="H1007" t="s">
        <v>92</v>
      </c>
      <c r="I1007" s="13">
        <v>45923</v>
      </c>
      <c r="J1007">
        <v>1</v>
      </c>
      <c r="K1007">
        <v>921</v>
      </c>
      <c r="L1007" s="14">
        <v>45934</v>
      </c>
      <c r="M1007" t="s">
        <v>195</v>
      </c>
      <c r="N1007"/>
    </row>
    <row r="1008" spans="1:14">
      <c r="A1008" t="s">
        <v>190</v>
      </c>
      <c r="B1008" t="s">
        <v>38</v>
      </c>
      <c r="C1008" t="s">
        <v>42</v>
      </c>
      <c r="D1008" t="s">
        <v>270</v>
      </c>
      <c r="E1008" t="s">
        <v>69</v>
      </c>
      <c r="F1008" t="s">
        <v>76</v>
      </c>
      <c r="G1008" t="s">
        <v>91</v>
      </c>
      <c r="H1008" t="s">
        <v>93</v>
      </c>
      <c r="I1008" s="13">
        <v>45923</v>
      </c>
      <c r="J1008">
        <v>1</v>
      </c>
      <c r="K1008">
        <v>736</v>
      </c>
      <c r="L1008" s="14">
        <v>45934</v>
      </c>
      <c r="M1008" t="s">
        <v>195</v>
      </c>
      <c r="N1008" t="s">
        <v>95</v>
      </c>
    </row>
    <row r="1009" spans="1:14">
      <c r="A1009" t="s">
        <v>192</v>
      </c>
      <c r="B1009" t="s">
        <v>38</v>
      </c>
      <c r="C1009" t="s">
        <v>42</v>
      </c>
      <c r="D1009" t="s">
        <v>270</v>
      </c>
      <c r="E1009" t="s">
        <v>69</v>
      </c>
      <c r="F1009" t="s">
        <v>76</v>
      </c>
      <c r="G1009" t="s">
        <v>91</v>
      </c>
      <c r="H1009" t="s">
        <v>93</v>
      </c>
      <c r="I1009" s="13">
        <v>45923</v>
      </c>
      <c r="J1009">
        <v>1</v>
      </c>
      <c r="K1009">
        <v>748</v>
      </c>
      <c r="L1009" s="14">
        <v>45934</v>
      </c>
      <c r="M1009" t="s">
        <v>195</v>
      </c>
      <c r="N1009" t="s">
        <v>95</v>
      </c>
    </row>
    <row r="1010" spans="1:14">
      <c r="A1010" t="s">
        <v>190</v>
      </c>
      <c r="B1010" t="s">
        <v>38</v>
      </c>
      <c r="C1010" t="s">
        <v>42</v>
      </c>
      <c r="D1010" t="s">
        <v>270</v>
      </c>
      <c r="E1010" t="s">
        <v>69</v>
      </c>
      <c r="F1010" t="s">
        <v>76</v>
      </c>
      <c r="G1010" t="s">
        <v>91</v>
      </c>
      <c r="H1010" t="s">
        <v>93</v>
      </c>
      <c r="I1010" s="13">
        <v>45923</v>
      </c>
      <c r="J1010">
        <v>1</v>
      </c>
      <c r="K1010">
        <v>706</v>
      </c>
      <c r="L1010" s="14">
        <v>45934</v>
      </c>
      <c r="M1010" t="s">
        <v>195</v>
      </c>
      <c r="N1010" t="s">
        <v>95</v>
      </c>
    </row>
    <row r="1011" spans="1:14">
      <c r="A1011" t="s">
        <v>192</v>
      </c>
      <c r="B1011" t="s">
        <v>38</v>
      </c>
      <c r="C1011" t="s">
        <v>42</v>
      </c>
      <c r="D1011" t="s">
        <v>270</v>
      </c>
      <c r="E1011" t="s">
        <v>69</v>
      </c>
      <c r="F1011" t="s">
        <v>76</v>
      </c>
      <c r="G1011" t="s">
        <v>91</v>
      </c>
      <c r="H1011" t="s">
        <v>93</v>
      </c>
      <c r="I1011" s="13">
        <v>45923</v>
      </c>
      <c r="J1011">
        <v>1</v>
      </c>
      <c r="K1011">
        <v>752</v>
      </c>
      <c r="L1011" s="14">
        <v>45934</v>
      </c>
      <c r="M1011" t="s">
        <v>195</v>
      </c>
      <c r="N1011" t="s">
        <v>95</v>
      </c>
    </row>
    <row r="1012" spans="1:14">
      <c r="A1012" t="s">
        <v>190</v>
      </c>
      <c r="B1012" t="s">
        <v>38</v>
      </c>
      <c r="C1012" t="s">
        <v>42</v>
      </c>
      <c r="D1012" t="s">
        <v>271</v>
      </c>
      <c r="E1012" t="s">
        <v>69</v>
      </c>
      <c r="F1012" t="s">
        <v>76</v>
      </c>
      <c r="G1012" t="s">
        <v>84</v>
      </c>
      <c r="H1012" t="s">
        <v>93</v>
      </c>
      <c r="I1012" s="13">
        <v>45904</v>
      </c>
      <c r="J1012">
        <v>1</v>
      </c>
      <c r="K1012">
        <v>546</v>
      </c>
      <c r="L1012" s="14">
        <v>45934</v>
      </c>
      <c r="M1012" t="s">
        <v>195</v>
      </c>
      <c r="N1012" t="s">
        <v>95</v>
      </c>
    </row>
    <row r="1013" spans="1:14">
      <c r="A1013" t="s">
        <v>192</v>
      </c>
      <c r="B1013" t="s">
        <v>38</v>
      </c>
      <c r="C1013" t="s">
        <v>42</v>
      </c>
      <c r="D1013" t="s">
        <v>270</v>
      </c>
      <c r="E1013" t="s">
        <v>69</v>
      </c>
      <c r="F1013" t="s">
        <v>76</v>
      </c>
      <c r="G1013" t="s">
        <v>84</v>
      </c>
      <c r="H1013" t="s">
        <v>93</v>
      </c>
      <c r="I1013" s="13">
        <v>45904</v>
      </c>
      <c r="J1013">
        <v>1</v>
      </c>
      <c r="K1013">
        <v>717</v>
      </c>
      <c r="L1013" s="14">
        <v>45934</v>
      </c>
      <c r="M1013" t="s">
        <v>195</v>
      </c>
      <c r="N1013" t="s">
        <v>95</v>
      </c>
    </row>
    <row r="1014" spans="1:14">
      <c r="A1014" t="s">
        <v>190</v>
      </c>
      <c r="B1014" t="s">
        <v>38</v>
      </c>
      <c r="C1014" t="s">
        <v>42</v>
      </c>
      <c r="D1014" t="s">
        <v>271</v>
      </c>
      <c r="E1014" t="s">
        <v>69</v>
      </c>
      <c r="F1014" t="s">
        <v>76</v>
      </c>
      <c r="G1014" t="s">
        <v>81</v>
      </c>
      <c r="H1014" t="s">
        <v>93</v>
      </c>
      <c r="I1014" s="13">
        <v>45923</v>
      </c>
      <c r="J1014">
        <v>1</v>
      </c>
      <c r="K1014">
        <v>569</v>
      </c>
      <c r="L1014" s="14">
        <v>45934</v>
      </c>
      <c r="M1014" t="s">
        <v>195</v>
      </c>
      <c r="N1014" t="s">
        <v>95</v>
      </c>
    </row>
    <row r="1015" spans="1:14">
      <c r="A1015" t="s">
        <v>22</v>
      </c>
      <c r="B1015" t="s">
        <v>38</v>
      </c>
      <c r="C1015" t="s">
        <v>42</v>
      </c>
      <c r="D1015" t="s">
        <v>271</v>
      </c>
      <c r="E1015" t="s">
        <v>69</v>
      </c>
      <c r="F1015" t="s">
        <v>76</v>
      </c>
      <c r="G1015" t="s">
        <v>81</v>
      </c>
      <c r="H1015" t="s">
        <v>93</v>
      </c>
      <c r="I1015" s="13">
        <v>45923</v>
      </c>
      <c r="J1015">
        <v>1</v>
      </c>
      <c r="K1015">
        <v>569</v>
      </c>
      <c r="L1015" s="14">
        <v>45934</v>
      </c>
      <c r="M1015" t="s">
        <v>195</v>
      </c>
      <c r="N1015" t="s">
        <v>95</v>
      </c>
    </row>
    <row r="1016" spans="1:14">
      <c r="A1016" t="s">
        <v>189</v>
      </c>
      <c r="B1016" t="s">
        <v>38</v>
      </c>
      <c r="C1016" t="s">
        <v>42</v>
      </c>
      <c r="D1016" t="s">
        <v>271</v>
      </c>
      <c r="E1016" t="s">
        <v>69</v>
      </c>
      <c r="F1016" t="s">
        <v>76</v>
      </c>
      <c r="G1016" t="s">
        <v>81</v>
      </c>
      <c r="H1016" t="s">
        <v>93</v>
      </c>
      <c r="I1016" s="13">
        <v>45923</v>
      </c>
      <c r="J1016">
        <v>1</v>
      </c>
      <c r="K1016">
        <v>578</v>
      </c>
      <c r="L1016" s="14">
        <v>45934</v>
      </c>
      <c r="M1016" t="s">
        <v>195</v>
      </c>
      <c r="N1016"/>
    </row>
    <row r="1017" spans="1:14">
      <c r="A1017" t="s">
        <v>189</v>
      </c>
      <c r="B1017" t="s">
        <v>38</v>
      </c>
      <c r="C1017" t="s">
        <v>42</v>
      </c>
      <c r="D1017" t="s">
        <v>271</v>
      </c>
      <c r="E1017" t="s">
        <v>69</v>
      </c>
      <c r="F1017" t="s">
        <v>76</v>
      </c>
      <c r="G1017" t="s">
        <v>81</v>
      </c>
      <c r="H1017" t="s">
        <v>93</v>
      </c>
      <c r="I1017" s="13">
        <v>45923</v>
      </c>
      <c r="J1017">
        <v>1</v>
      </c>
      <c r="K1017">
        <v>578</v>
      </c>
      <c r="L1017" s="14">
        <v>45934</v>
      </c>
      <c r="M1017" t="s">
        <v>195</v>
      </c>
      <c r="N1017"/>
    </row>
    <row r="1018" spans="1:14">
      <c r="A1018" t="s">
        <v>23</v>
      </c>
      <c r="B1018" t="s">
        <v>38</v>
      </c>
      <c r="C1018" t="s">
        <v>42</v>
      </c>
      <c r="D1018" t="s">
        <v>270</v>
      </c>
      <c r="E1018" t="s">
        <v>69</v>
      </c>
      <c r="F1018" t="s">
        <v>76</v>
      </c>
      <c r="G1018" t="s">
        <v>81</v>
      </c>
      <c r="H1018" t="s">
        <v>93</v>
      </c>
      <c r="I1018" s="13">
        <v>45923</v>
      </c>
      <c r="J1018">
        <v>1</v>
      </c>
      <c r="K1018">
        <v>663</v>
      </c>
      <c r="L1018" s="14">
        <v>45934</v>
      </c>
      <c r="M1018" t="s">
        <v>195</v>
      </c>
      <c r="N1018" t="s">
        <v>95</v>
      </c>
    </row>
    <row r="1019" spans="1:14">
      <c r="A1019" t="s">
        <v>191</v>
      </c>
      <c r="B1019" t="s">
        <v>38</v>
      </c>
      <c r="C1019" t="s">
        <v>42</v>
      </c>
      <c r="D1019" t="s">
        <v>54</v>
      </c>
      <c r="E1019" t="s">
        <v>69</v>
      </c>
      <c r="F1019" t="s">
        <v>76</v>
      </c>
      <c r="G1019" t="s">
        <v>91</v>
      </c>
      <c r="H1019" t="s">
        <v>92</v>
      </c>
      <c r="I1019" s="13">
        <v>45923</v>
      </c>
      <c r="J1019">
        <v>1</v>
      </c>
      <c r="K1019">
        <v>706</v>
      </c>
      <c r="L1019" s="14">
        <v>45934</v>
      </c>
      <c r="M1019" t="s">
        <v>195</v>
      </c>
      <c r="N1019" t="s">
        <v>95</v>
      </c>
    </row>
    <row r="1020" spans="1:14">
      <c r="A1020" t="s">
        <v>191</v>
      </c>
      <c r="B1020" t="s">
        <v>38</v>
      </c>
      <c r="C1020" t="s">
        <v>42</v>
      </c>
      <c r="D1020" t="s">
        <v>54</v>
      </c>
      <c r="E1020" t="s">
        <v>69</v>
      </c>
      <c r="F1020" t="s">
        <v>76</v>
      </c>
      <c r="G1020" t="s">
        <v>181</v>
      </c>
      <c r="H1020" t="s">
        <v>92</v>
      </c>
      <c r="I1020" s="13">
        <v>45923</v>
      </c>
      <c r="J1020">
        <v>1</v>
      </c>
      <c r="K1020">
        <v>786</v>
      </c>
      <c r="L1020" s="14">
        <v>45934</v>
      </c>
      <c r="M1020" t="s">
        <v>195</v>
      </c>
      <c r="N1020" t="s">
        <v>95</v>
      </c>
    </row>
    <row r="1021" spans="1:14">
      <c r="A1021" t="s">
        <v>188</v>
      </c>
      <c r="B1021" t="s">
        <v>38</v>
      </c>
      <c r="C1021" t="s">
        <v>42</v>
      </c>
      <c r="D1021" t="s">
        <v>272</v>
      </c>
      <c r="E1021" t="s">
        <v>69</v>
      </c>
      <c r="F1021" t="s">
        <v>76</v>
      </c>
      <c r="G1021" t="s">
        <v>84</v>
      </c>
      <c r="H1021" t="s">
        <v>92</v>
      </c>
      <c r="I1021" s="13">
        <v>45904</v>
      </c>
      <c r="J1021">
        <v>1</v>
      </c>
      <c r="K1021">
        <v>880</v>
      </c>
      <c r="L1021" s="14">
        <v>45934</v>
      </c>
      <c r="M1021" t="s">
        <v>195</v>
      </c>
      <c r="N1021"/>
    </row>
    <row r="1022" spans="1:14">
      <c r="A1022" t="s">
        <v>265</v>
      </c>
      <c r="B1022" t="s">
        <v>38</v>
      </c>
      <c r="C1022" t="s">
        <v>42</v>
      </c>
      <c r="D1022" t="s">
        <v>272</v>
      </c>
      <c r="E1022" t="s">
        <v>69</v>
      </c>
      <c r="F1022" t="s">
        <v>76</v>
      </c>
      <c r="G1022" t="s">
        <v>81</v>
      </c>
      <c r="H1022" t="s">
        <v>92</v>
      </c>
      <c r="I1022" s="13">
        <v>45923</v>
      </c>
      <c r="J1022">
        <v>1</v>
      </c>
      <c r="K1022">
        <v>840</v>
      </c>
      <c r="L1022" s="14">
        <v>45934</v>
      </c>
      <c r="M1022" t="s">
        <v>195</v>
      </c>
      <c r="N1022"/>
    </row>
    <row r="1023" spans="1:14">
      <c r="A1023" t="s">
        <v>188</v>
      </c>
      <c r="B1023" t="s">
        <v>38</v>
      </c>
      <c r="C1023" t="s">
        <v>42</v>
      </c>
      <c r="D1023" t="s">
        <v>272</v>
      </c>
      <c r="E1023" t="s">
        <v>69</v>
      </c>
      <c r="F1023" t="s">
        <v>76</v>
      </c>
      <c r="G1023" t="s">
        <v>81</v>
      </c>
      <c r="H1023" t="s">
        <v>92</v>
      </c>
      <c r="I1023" s="13">
        <v>45923</v>
      </c>
      <c r="J1023">
        <v>1</v>
      </c>
      <c r="K1023">
        <v>714</v>
      </c>
      <c r="L1023" s="14">
        <v>45934</v>
      </c>
      <c r="M1023" t="s">
        <v>195</v>
      </c>
      <c r="N1023" t="s">
        <v>95</v>
      </c>
    </row>
    <row r="1024" spans="1:14">
      <c r="A1024" t="s">
        <v>188</v>
      </c>
      <c r="B1024" t="s">
        <v>38</v>
      </c>
      <c r="C1024" t="s">
        <v>42</v>
      </c>
      <c r="D1024" t="s">
        <v>270</v>
      </c>
      <c r="E1024" t="s">
        <v>69</v>
      </c>
      <c r="F1024" t="s">
        <v>76</v>
      </c>
      <c r="G1024" t="s">
        <v>81</v>
      </c>
      <c r="H1024" t="s">
        <v>92</v>
      </c>
      <c r="I1024" s="13">
        <v>45923</v>
      </c>
      <c r="J1024">
        <v>1</v>
      </c>
      <c r="K1024">
        <v>626</v>
      </c>
      <c r="L1024" s="14">
        <v>45934</v>
      </c>
      <c r="M1024" t="s">
        <v>195</v>
      </c>
      <c r="N1024" t="s">
        <v>95</v>
      </c>
    </row>
    <row r="1025" spans="1:14">
      <c r="A1025" t="s">
        <v>188</v>
      </c>
      <c r="B1025" t="s">
        <v>38</v>
      </c>
      <c r="C1025" t="s">
        <v>42</v>
      </c>
      <c r="D1025" t="s">
        <v>271</v>
      </c>
      <c r="E1025" t="s">
        <v>69</v>
      </c>
      <c r="F1025" t="s">
        <v>76</v>
      </c>
      <c r="G1025" t="s">
        <v>81</v>
      </c>
      <c r="H1025" t="s">
        <v>92</v>
      </c>
      <c r="I1025" s="13">
        <v>45923</v>
      </c>
      <c r="J1025">
        <v>1</v>
      </c>
      <c r="K1025">
        <v>546</v>
      </c>
      <c r="L1025" s="14">
        <v>45934</v>
      </c>
      <c r="M1025" t="s">
        <v>195</v>
      </c>
      <c r="N1025" t="s">
        <v>95</v>
      </c>
    </row>
    <row r="1026" spans="1:14">
      <c r="A1026" t="s">
        <v>188</v>
      </c>
      <c r="B1026" t="s">
        <v>38</v>
      </c>
      <c r="C1026" t="s">
        <v>42</v>
      </c>
      <c r="D1026" t="s">
        <v>54</v>
      </c>
      <c r="E1026" t="s">
        <v>69</v>
      </c>
      <c r="F1026" t="s">
        <v>186</v>
      </c>
      <c r="G1026" t="s">
        <v>183</v>
      </c>
      <c r="H1026" t="s">
        <v>92</v>
      </c>
      <c r="I1026" s="13">
        <v>45923</v>
      </c>
      <c r="J1026">
        <v>1</v>
      </c>
      <c r="K1026">
        <v>799</v>
      </c>
      <c r="L1026" s="14">
        <v>45934</v>
      </c>
      <c r="M1026" t="s">
        <v>197</v>
      </c>
      <c r="N1026" t="s">
        <v>95</v>
      </c>
    </row>
    <row r="1027" spans="1:14">
      <c r="A1027" t="s">
        <v>23</v>
      </c>
      <c r="B1027" t="s">
        <v>38</v>
      </c>
      <c r="C1027" t="s">
        <v>47</v>
      </c>
      <c r="D1027" t="s">
        <v>164</v>
      </c>
      <c r="E1027" t="s">
        <v>69</v>
      </c>
      <c r="F1027" t="s">
        <v>74</v>
      </c>
      <c r="G1027"/>
      <c r="H1027" t="s">
        <v>92</v>
      </c>
      <c r="I1027" s="13">
        <v>45923</v>
      </c>
      <c r="J1027">
        <v>1</v>
      </c>
      <c r="K1027">
        <v>1428</v>
      </c>
      <c r="L1027" s="14">
        <v>45934</v>
      </c>
      <c r="M1027" t="s">
        <v>195</v>
      </c>
      <c r="N1027" t="s">
        <v>95</v>
      </c>
    </row>
    <row r="1028" spans="1:14">
      <c r="A1028" t="s">
        <v>190</v>
      </c>
      <c r="B1028" t="s">
        <v>38</v>
      </c>
      <c r="C1028" t="s">
        <v>110</v>
      </c>
      <c r="D1028" t="s">
        <v>65</v>
      </c>
      <c r="E1028" t="s">
        <v>71</v>
      </c>
      <c r="F1028" t="s">
        <v>74</v>
      </c>
      <c r="G1028" t="s">
        <v>83</v>
      </c>
      <c r="H1028" t="s">
        <v>93</v>
      </c>
      <c r="I1028" s="13">
        <v>45860</v>
      </c>
      <c r="J1028">
        <v>1</v>
      </c>
      <c r="K1028">
        <v>1680</v>
      </c>
      <c r="L1028" s="14">
        <v>45934</v>
      </c>
      <c r="M1028" t="s">
        <v>195</v>
      </c>
      <c r="N1028"/>
    </row>
    <row r="1029" spans="1:14">
      <c r="A1029" t="s">
        <v>189</v>
      </c>
      <c r="B1029" t="s">
        <v>38</v>
      </c>
      <c r="C1029" t="s">
        <v>110</v>
      </c>
      <c r="D1029" t="s">
        <v>65</v>
      </c>
      <c r="E1029" t="s">
        <v>71</v>
      </c>
      <c r="F1029" t="s">
        <v>74</v>
      </c>
      <c r="G1029" t="s">
        <v>83</v>
      </c>
      <c r="H1029" t="s">
        <v>93</v>
      </c>
      <c r="I1029" s="13">
        <v>45811</v>
      </c>
      <c r="J1029">
        <v>-1</v>
      </c>
      <c r="K1029">
        <v>-1480</v>
      </c>
      <c r="L1029" s="14">
        <v>45934</v>
      </c>
      <c r="M1029" t="s">
        <v>195</v>
      </c>
      <c r="N1029"/>
    </row>
    <row r="1030" spans="1:14">
      <c r="A1030" t="s">
        <v>190</v>
      </c>
      <c r="B1030" t="s">
        <v>38</v>
      </c>
      <c r="C1030" t="s">
        <v>110</v>
      </c>
      <c r="D1030" t="s">
        <v>65</v>
      </c>
      <c r="E1030" t="s">
        <v>69</v>
      </c>
      <c r="F1030" t="s">
        <v>74</v>
      </c>
      <c r="G1030" t="s">
        <v>83</v>
      </c>
      <c r="H1030" t="s">
        <v>93</v>
      </c>
      <c r="I1030" s="13">
        <v>45904</v>
      </c>
      <c r="J1030">
        <v>1</v>
      </c>
      <c r="K1030">
        <v>1350</v>
      </c>
      <c r="L1030" s="14">
        <v>45934</v>
      </c>
      <c r="M1030" t="s">
        <v>195</v>
      </c>
      <c r="N1030" t="s">
        <v>95</v>
      </c>
    </row>
    <row r="1031" spans="1:14">
      <c r="A1031" t="s">
        <v>188</v>
      </c>
      <c r="B1031" t="s">
        <v>38</v>
      </c>
      <c r="C1031" t="s">
        <v>110</v>
      </c>
      <c r="D1031" t="s">
        <v>65</v>
      </c>
      <c r="E1031" t="s">
        <v>69</v>
      </c>
      <c r="F1031" t="s">
        <v>74</v>
      </c>
      <c r="G1031"/>
      <c r="H1031" t="s">
        <v>92</v>
      </c>
      <c r="I1031" s="13">
        <v>45923</v>
      </c>
      <c r="J1031">
        <v>1</v>
      </c>
      <c r="K1031">
        <v>1258</v>
      </c>
      <c r="L1031" s="14">
        <v>45934</v>
      </c>
      <c r="M1031" t="s">
        <v>195</v>
      </c>
      <c r="N1031" t="s">
        <v>95</v>
      </c>
    </row>
    <row r="1032" spans="1:14">
      <c r="A1032" t="s">
        <v>188</v>
      </c>
      <c r="B1032" t="s">
        <v>38</v>
      </c>
      <c r="C1032" t="s">
        <v>110</v>
      </c>
      <c r="D1032" t="s">
        <v>65</v>
      </c>
      <c r="E1032" t="s">
        <v>69</v>
      </c>
      <c r="F1032" t="s">
        <v>74</v>
      </c>
      <c r="G1032"/>
      <c r="H1032" t="s">
        <v>92</v>
      </c>
      <c r="I1032" s="13">
        <v>45923</v>
      </c>
      <c r="J1032">
        <v>2</v>
      </c>
      <c r="K1032">
        <v>2108</v>
      </c>
      <c r="L1032" s="14">
        <v>45934</v>
      </c>
      <c r="M1032" t="s">
        <v>195</v>
      </c>
      <c r="N1032" t="s">
        <v>95</v>
      </c>
    </row>
    <row r="1033" spans="1:14">
      <c r="A1033" t="s">
        <v>192</v>
      </c>
      <c r="B1033" t="s">
        <v>38</v>
      </c>
      <c r="C1033" t="s">
        <v>110</v>
      </c>
      <c r="D1033" t="s">
        <v>65</v>
      </c>
      <c r="E1033" t="s">
        <v>69</v>
      </c>
      <c r="F1033" t="s">
        <v>74</v>
      </c>
      <c r="G1033"/>
      <c r="H1033" t="s">
        <v>92</v>
      </c>
      <c r="I1033" s="13">
        <v>45923</v>
      </c>
      <c r="J1033">
        <v>1</v>
      </c>
      <c r="K1033">
        <v>994</v>
      </c>
      <c r="L1033" s="14">
        <v>45934</v>
      </c>
      <c r="M1033" t="s">
        <v>195</v>
      </c>
      <c r="N1033" t="s">
        <v>95</v>
      </c>
    </row>
    <row r="1034" spans="1:14">
      <c r="A1034" t="s">
        <v>188</v>
      </c>
      <c r="B1034" t="s">
        <v>38</v>
      </c>
      <c r="C1034" t="s">
        <v>110</v>
      </c>
      <c r="D1034" t="s">
        <v>65</v>
      </c>
      <c r="E1034" t="s">
        <v>69</v>
      </c>
      <c r="F1034" t="s">
        <v>74</v>
      </c>
      <c r="G1034"/>
      <c r="H1034" t="s">
        <v>92</v>
      </c>
      <c r="I1034" s="13">
        <v>45923</v>
      </c>
      <c r="J1034">
        <v>1</v>
      </c>
      <c r="K1034">
        <v>1054</v>
      </c>
      <c r="L1034" s="14">
        <v>45934</v>
      </c>
      <c r="M1034" t="s">
        <v>195</v>
      </c>
      <c r="N1034" t="s">
        <v>95</v>
      </c>
    </row>
    <row r="1035" spans="1:14">
      <c r="A1035" t="s">
        <v>22</v>
      </c>
      <c r="B1035" t="s">
        <v>38</v>
      </c>
      <c r="C1035" t="s">
        <v>110</v>
      </c>
      <c r="D1035" t="s">
        <v>65</v>
      </c>
      <c r="E1035" t="s">
        <v>71</v>
      </c>
      <c r="F1035" t="s">
        <v>76</v>
      </c>
      <c r="G1035" t="s">
        <v>80</v>
      </c>
      <c r="H1035" t="s">
        <v>92</v>
      </c>
      <c r="I1035" s="13">
        <v>45888</v>
      </c>
      <c r="J1035">
        <v>1</v>
      </c>
      <c r="K1035">
        <v>1252</v>
      </c>
      <c r="L1035" s="14">
        <v>45934</v>
      </c>
      <c r="M1035" t="s">
        <v>195</v>
      </c>
      <c r="N1035" t="s">
        <v>95</v>
      </c>
    </row>
    <row r="1036" spans="1:14">
      <c r="A1036" t="s">
        <v>188</v>
      </c>
      <c r="B1036" t="s">
        <v>38</v>
      </c>
      <c r="C1036" t="s">
        <v>110</v>
      </c>
      <c r="D1036" t="s">
        <v>65</v>
      </c>
      <c r="E1036" t="s">
        <v>69</v>
      </c>
      <c r="F1036" t="s">
        <v>76</v>
      </c>
      <c r="G1036" t="s">
        <v>81</v>
      </c>
      <c r="H1036" t="s">
        <v>92</v>
      </c>
      <c r="I1036" s="13">
        <v>45923</v>
      </c>
      <c r="J1036">
        <v>1</v>
      </c>
      <c r="K1036">
        <v>748</v>
      </c>
      <c r="L1036" s="14">
        <v>45934</v>
      </c>
      <c r="M1036" t="s">
        <v>195</v>
      </c>
      <c r="N1036" t="s">
        <v>95</v>
      </c>
    </row>
    <row r="1037" spans="1:14">
      <c r="A1037" t="s">
        <v>188</v>
      </c>
      <c r="B1037" t="s">
        <v>38</v>
      </c>
      <c r="C1037" t="s">
        <v>110</v>
      </c>
      <c r="D1037" t="s">
        <v>65</v>
      </c>
      <c r="E1037" t="s">
        <v>69</v>
      </c>
      <c r="F1037" t="s">
        <v>76</v>
      </c>
      <c r="G1037" t="s">
        <v>81</v>
      </c>
      <c r="H1037" t="s">
        <v>92</v>
      </c>
      <c r="I1037" s="13">
        <v>45923</v>
      </c>
      <c r="J1037">
        <v>1</v>
      </c>
      <c r="K1037">
        <v>707</v>
      </c>
      <c r="L1037" s="14">
        <v>45934</v>
      </c>
      <c r="M1037" t="s">
        <v>195</v>
      </c>
      <c r="N1037" t="s">
        <v>95</v>
      </c>
    </row>
    <row r="1038" spans="1:14">
      <c r="A1038" t="s">
        <v>192</v>
      </c>
      <c r="B1038" t="s">
        <v>38</v>
      </c>
      <c r="C1038" t="s">
        <v>110</v>
      </c>
      <c r="D1038" t="s">
        <v>65</v>
      </c>
      <c r="E1038" t="s">
        <v>71</v>
      </c>
      <c r="F1038" t="s">
        <v>186</v>
      </c>
      <c r="G1038" t="s">
        <v>183</v>
      </c>
      <c r="H1038" t="s">
        <v>92</v>
      </c>
      <c r="I1038" s="13">
        <v>45827</v>
      </c>
      <c r="J1038">
        <v>1</v>
      </c>
      <c r="K1038">
        <v>786</v>
      </c>
      <c r="L1038" s="14">
        <v>45934</v>
      </c>
      <c r="M1038" t="s">
        <v>197</v>
      </c>
      <c r="N1038" t="s">
        <v>95</v>
      </c>
    </row>
    <row r="1039" spans="1:14">
      <c r="A1039" t="s">
        <v>191</v>
      </c>
      <c r="B1039" t="s">
        <v>38</v>
      </c>
      <c r="C1039" t="s">
        <v>44</v>
      </c>
      <c r="D1039" t="s">
        <v>63</v>
      </c>
      <c r="E1039" t="s">
        <v>69</v>
      </c>
      <c r="F1039" t="s">
        <v>74</v>
      </c>
      <c r="G1039" t="s">
        <v>83</v>
      </c>
      <c r="H1039" t="s">
        <v>93</v>
      </c>
      <c r="I1039" s="13">
        <v>45904</v>
      </c>
      <c r="J1039">
        <v>1</v>
      </c>
      <c r="K1039">
        <v>2535</v>
      </c>
      <c r="L1039" s="14">
        <v>45934</v>
      </c>
      <c r="M1039" t="s">
        <v>195</v>
      </c>
      <c r="N1039" t="s">
        <v>95</v>
      </c>
    </row>
    <row r="1040" spans="1:14">
      <c r="A1040" t="s">
        <v>188</v>
      </c>
      <c r="B1040" t="s">
        <v>38</v>
      </c>
      <c r="C1040" t="s">
        <v>44</v>
      </c>
      <c r="D1040" t="s">
        <v>63</v>
      </c>
      <c r="E1040" t="s">
        <v>69</v>
      </c>
      <c r="F1040" t="s">
        <v>74</v>
      </c>
      <c r="G1040"/>
      <c r="H1040" t="s">
        <v>92</v>
      </c>
      <c r="I1040" s="13">
        <v>45923</v>
      </c>
      <c r="J1040">
        <v>1</v>
      </c>
      <c r="K1040">
        <v>2108</v>
      </c>
      <c r="L1040" s="14">
        <v>45934</v>
      </c>
      <c r="M1040" t="s">
        <v>195</v>
      </c>
      <c r="N1040" t="s">
        <v>95</v>
      </c>
    </row>
    <row r="1041" spans="1:14">
      <c r="A1041" t="s">
        <v>188</v>
      </c>
      <c r="B1041" t="s">
        <v>38</v>
      </c>
      <c r="C1041" t="s">
        <v>44</v>
      </c>
      <c r="D1041" t="s">
        <v>63</v>
      </c>
      <c r="E1041" t="s">
        <v>69</v>
      </c>
      <c r="F1041" t="s">
        <v>74</v>
      </c>
      <c r="G1041"/>
      <c r="H1041" t="s">
        <v>92</v>
      </c>
      <c r="I1041" s="13">
        <v>45923</v>
      </c>
      <c r="J1041">
        <v>1</v>
      </c>
      <c r="K1041">
        <v>2108</v>
      </c>
      <c r="L1041" s="14">
        <v>45934</v>
      </c>
      <c r="M1041" t="s">
        <v>195</v>
      </c>
      <c r="N1041" t="s">
        <v>95</v>
      </c>
    </row>
    <row r="1042" spans="1:14">
      <c r="A1042" t="s">
        <v>188</v>
      </c>
      <c r="B1042" t="s">
        <v>38</v>
      </c>
      <c r="C1042" t="s">
        <v>44</v>
      </c>
      <c r="D1042" t="s">
        <v>63</v>
      </c>
      <c r="E1042" t="s">
        <v>69</v>
      </c>
      <c r="F1042" t="s">
        <v>74</v>
      </c>
      <c r="G1042"/>
      <c r="H1042" t="s">
        <v>92</v>
      </c>
      <c r="I1042" s="13">
        <v>45923</v>
      </c>
      <c r="J1042">
        <v>1</v>
      </c>
      <c r="K1042">
        <v>2108</v>
      </c>
      <c r="L1042" s="14">
        <v>45934</v>
      </c>
      <c r="M1042" t="s">
        <v>195</v>
      </c>
      <c r="N1042" t="s">
        <v>95</v>
      </c>
    </row>
    <row r="1043" spans="1:14">
      <c r="A1043" t="s">
        <v>265</v>
      </c>
      <c r="B1043" t="s">
        <v>38</v>
      </c>
      <c r="C1043" t="s">
        <v>44</v>
      </c>
      <c r="D1043" t="s">
        <v>63</v>
      </c>
      <c r="E1043" t="s">
        <v>69</v>
      </c>
      <c r="F1043" t="s">
        <v>74</v>
      </c>
      <c r="G1043"/>
      <c r="H1043" t="s">
        <v>92</v>
      </c>
      <c r="I1043" s="13">
        <v>45923</v>
      </c>
      <c r="J1043">
        <v>1</v>
      </c>
      <c r="K1043">
        <v>2828</v>
      </c>
      <c r="L1043" s="14">
        <v>45934</v>
      </c>
      <c r="M1043" t="s">
        <v>195</v>
      </c>
      <c r="N1043" t="s">
        <v>95</v>
      </c>
    </row>
    <row r="1044" spans="1:14">
      <c r="A1044" t="s">
        <v>192</v>
      </c>
      <c r="B1044" t="s">
        <v>38</v>
      </c>
      <c r="C1044" t="s">
        <v>44</v>
      </c>
      <c r="D1044" t="s">
        <v>63</v>
      </c>
      <c r="E1044" t="s">
        <v>69</v>
      </c>
      <c r="F1044" t="s">
        <v>76</v>
      </c>
      <c r="G1044" t="s">
        <v>78</v>
      </c>
      <c r="H1044" t="s">
        <v>93</v>
      </c>
      <c r="I1044" s="13">
        <v>45939</v>
      </c>
      <c r="J1044">
        <v>1</v>
      </c>
      <c r="K1044">
        <v>2459</v>
      </c>
      <c r="L1044" s="14">
        <v>45934</v>
      </c>
      <c r="M1044" t="s">
        <v>195</v>
      </c>
      <c r="N1044" t="s">
        <v>95</v>
      </c>
    </row>
    <row r="1045" spans="1:14">
      <c r="A1045" t="s">
        <v>191</v>
      </c>
      <c r="B1045" t="s">
        <v>38</v>
      </c>
      <c r="C1045" t="s">
        <v>44</v>
      </c>
      <c r="D1045" t="s">
        <v>63</v>
      </c>
      <c r="E1045" t="s">
        <v>69</v>
      </c>
      <c r="F1045" t="s">
        <v>76</v>
      </c>
      <c r="G1045" t="s">
        <v>78</v>
      </c>
      <c r="H1045" t="s">
        <v>93</v>
      </c>
      <c r="I1045" s="13">
        <v>45939</v>
      </c>
      <c r="J1045">
        <v>1</v>
      </c>
      <c r="K1045">
        <v>2448</v>
      </c>
      <c r="L1045" s="14">
        <v>45934</v>
      </c>
      <c r="M1045" t="s">
        <v>195</v>
      </c>
      <c r="N1045" t="s">
        <v>95</v>
      </c>
    </row>
    <row r="1046" spans="1:14">
      <c r="A1046" t="s">
        <v>190</v>
      </c>
      <c r="B1046" t="s">
        <v>38</v>
      </c>
      <c r="C1046" t="s">
        <v>44</v>
      </c>
      <c r="D1046" t="s">
        <v>63</v>
      </c>
      <c r="E1046" t="s">
        <v>69</v>
      </c>
      <c r="F1046" t="s">
        <v>76</v>
      </c>
      <c r="G1046" t="s">
        <v>91</v>
      </c>
      <c r="H1046" t="s">
        <v>93</v>
      </c>
      <c r="I1046" s="13">
        <v>45923</v>
      </c>
      <c r="J1046">
        <v>1</v>
      </c>
      <c r="K1046">
        <v>1188</v>
      </c>
      <c r="L1046" s="14">
        <v>45934</v>
      </c>
      <c r="M1046" t="s">
        <v>195</v>
      </c>
      <c r="N1046" t="s">
        <v>95</v>
      </c>
    </row>
    <row r="1047" spans="1:14">
      <c r="A1047" t="s">
        <v>23</v>
      </c>
      <c r="B1047" t="s">
        <v>38</v>
      </c>
      <c r="C1047" t="s">
        <v>44</v>
      </c>
      <c r="D1047" t="s">
        <v>63</v>
      </c>
      <c r="E1047" t="s">
        <v>69</v>
      </c>
      <c r="F1047" t="s">
        <v>76</v>
      </c>
      <c r="G1047" t="s">
        <v>84</v>
      </c>
      <c r="H1047" t="s">
        <v>93</v>
      </c>
      <c r="I1047" s="13">
        <v>45904</v>
      </c>
      <c r="J1047">
        <v>1</v>
      </c>
      <c r="K1047">
        <v>1428</v>
      </c>
      <c r="L1047" s="14">
        <v>45934</v>
      </c>
      <c r="M1047" t="s">
        <v>195</v>
      </c>
      <c r="N1047"/>
    </row>
    <row r="1048" spans="1:14">
      <c r="A1048" t="s">
        <v>22</v>
      </c>
      <c r="B1048" t="s">
        <v>38</v>
      </c>
      <c r="C1048" t="s">
        <v>44</v>
      </c>
      <c r="D1048" t="s">
        <v>63</v>
      </c>
      <c r="E1048" t="s">
        <v>69</v>
      </c>
      <c r="F1048" t="s">
        <v>76</v>
      </c>
      <c r="G1048" t="s">
        <v>81</v>
      </c>
      <c r="H1048" t="s">
        <v>93</v>
      </c>
      <c r="I1048" s="13">
        <v>45923</v>
      </c>
      <c r="J1048">
        <v>1</v>
      </c>
      <c r="K1048">
        <v>1622</v>
      </c>
      <c r="L1048" s="14">
        <v>45934</v>
      </c>
      <c r="M1048" t="s">
        <v>195</v>
      </c>
      <c r="N1048" t="s">
        <v>95</v>
      </c>
    </row>
    <row r="1049" spans="1:14">
      <c r="A1049" t="s">
        <v>22</v>
      </c>
      <c r="B1049" t="s">
        <v>38</v>
      </c>
      <c r="C1049" t="s">
        <v>44</v>
      </c>
      <c r="D1049" t="s">
        <v>63</v>
      </c>
      <c r="E1049" t="s">
        <v>71</v>
      </c>
      <c r="F1049" t="s">
        <v>76</v>
      </c>
      <c r="G1049" t="s">
        <v>80</v>
      </c>
      <c r="H1049" t="s">
        <v>92</v>
      </c>
      <c r="I1049" s="13">
        <v>45888</v>
      </c>
      <c r="J1049">
        <v>1</v>
      </c>
      <c r="K1049">
        <v>1641</v>
      </c>
      <c r="L1049" s="14">
        <v>45934</v>
      </c>
      <c r="M1049" t="s">
        <v>195</v>
      </c>
      <c r="N1049" t="s">
        <v>95</v>
      </c>
    </row>
    <row r="1050" spans="1:14">
      <c r="A1050" t="s">
        <v>191</v>
      </c>
      <c r="B1050" t="s">
        <v>38</v>
      </c>
      <c r="C1050" t="s">
        <v>44</v>
      </c>
      <c r="D1050" t="s">
        <v>63</v>
      </c>
      <c r="E1050" t="s">
        <v>69</v>
      </c>
      <c r="F1050" t="s">
        <v>76</v>
      </c>
      <c r="G1050" t="s">
        <v>91</v>
      </c>
      <c r="H1050" t="s">
        <v>92</v>
      </c>
      <c r="I1050" s="13">
        <v>45923</v>
      </c>
      <c r="J1050">
        <v>1</v>
      </c>
      <c r="K1050">
        <v>1478</v>
      </c>
      <c r="L1050" s="14">
        <v>45934</v>
      </c>
      <c r="M1050" t="s">
        <v>195</v>
      </c>
      <c r="N1050" t="s">
        <v>95</v>
      </c>
    </row>
    <row r="1051" spans="1:14">
      <c r="A1051" t="s">
        <v>188</v>
      </c>
      <c r="B1051" t="s">
        <v>38</v>
      </c>
      <c r="C1051" t="s">
        <v>44</v>
      </c>
      <c r="D1051" t="s">
        <v>63</v>
      </c>
      <c r="E1051" t="s">
        <v>69</v>
      </c>
      <c r="F1051" t="s">
        <v>76</v>
      </c>
      <c r="G1051" t="s">
        <v>81</v>
      </c>
      <c r="H1051" t="s">
        <v>92</v>
      </c>
      <c r="I1051" s="13">
        <v>45923</v>
      </c>
      <c r="J1051">
        <v>1</v>
      </c>
      <c r="K1051">
        <v>1428</v>
      </c>
      <c r="L1051" s="14">
        <v>45934</v>
      </c>
      <c r="M1051" t="s">
        <v>195</v>
      </c>
      <c r="N1051" t="s">
        <v>95</v>
      </c>
    </row>
    <row r="1052" spans="1:14">
      <c r="A1052" t="s">
        <v>23</v>
      </c>
      <c r="B1052" t="s">
        <v>38</v>
      </c>
      <c r="C1052" t="s">
        <v>44</v>
      </c>
      <c r="D1052" t="s">
        <v>63</v>
      </c>
      <c r="E1052" t="s">
        <v>69</v>
      </c>
      <c r="F1052" t="s">
        <v>186</v>
      </c>
      <c r="G1052" t="s">
        <v>185</v>
      </c>
      <c r="H1052" t="s">
        <v>92</v>
      </c>
      <c r="I1052" s="13">
        <v>45904</v>
      </c>
      <c r="J1052">
        <v>1</v>
      </c>
      <c r="K1052">
        <v>1395</v>
      </c>
      <c r="L1052" s="14">
        <v>45934</v>
      </c>
      <c r="M1052" t="s">
        <v>197</v>
      </c>
      <c r="N1052" t="s">
        <v>95</v>
      </c>
    </row>
    <row r="1053" spans="1:14">
      <c r="A1053" t="s">
        <v>189</v>
      </c>
      <c r="B1053" t="s">
        <v>38</v>
      </c>
      <c r="C1053" t="s">
        <v>274</v>
      </c>
      <c r="D1053" t="s">
        <v>275</v>
      </c>
      <c r="E1053" t="s">
        <v>69</v>
      </c>
      <c r="F1053" t="s">
        <v>74</v>
      </c>
      <c r="G1053" t="s">
        <v>83</v>
      </c>
      <c r="H1053" t="s">
        <v>13</v>
      </c>
      <c r="I1053" s="13">
        <v>45904</v>
      </c>
      <c r="J1053">
        <v>1</v>
      </c>
      <c r="K1053">
        <v>1717</v>
      </c>
      <c r="L1053" s="14">
        <v>45934</v>
      </c>
      <c r="M1053" t="s">
        <v>195</v>
      </c>
      <c r="N1053" t="s">
        <v>95</v>
      </c>
    </row>
    <row r="1054" spans="1:14">
      <c r="A1054" t="s">
        <v>188</v>
      </c>
      <c r="B1054" t="s">
        <v>38</v>
      </c>
      <c r="C1054" t="s">
        <v>274</v>
      </c>
      <c r="D1054" t="s">
        <v>275</v>
      </c>
      <c r="E1054" t="s">
        <v>69</v>
      </c>
      <c r="F1054" t="s">
        <v>74</v>
      </c>
      <c r="G1054" t="s">
        <v>83</v>
      </c>
      <c r="H1054" t="s">
        <v>93</v>
      </c>
      <c r="I1054" s="13">
        <v>45904</v>
      </c>
      <c r="J1054">
        <v>1</v>
      </c>
      <c r="K1054">
        <v>1731</v>
      </c>
      <c r="L1054" s="14">
        <v>45934</v>
      </c>
      <c r="M1054" t="s">
        <v>195</v>
      </c>
      <c r="N1054"/>
    </row>
    <row r="1055" spans="1:14">
      <c r="A1055" t="s">
        <v>192</v>
      </c>
      <c r="B1055" t="s">
        <v>38</v>
      </c>
      <c r="C1055" t="s">
        <v>274</v>
      </c>
      <c r="D1055" t="s">
        <v>275</v>
      </c>
      <c r="E1055" t="s">
        <v>69</v>
      </c>
      <c r="F1055" t="s">
        <v>74</v>
      </c>
      <c r="G1055" t="s">
        <v>83</v>
      </c>
      <c r="H1055" t="s">
        <v>93</v>
      </c>
      <c r="I1055" s="13">
        <v>45904</v>
      </c>
      <c r="J1055">
        <v>1</v>
      </c>
      <c r="K1055">
        <v>1716</v>
      </c>
      <c r="L1055" s="14">
        <v>45934</v>
      </c>
      <c r="M1055" t="s">
        <v>195</v>
      </c>
      <c r="N1055" t="s">
        <v>95</v>
      </c>
    </row>
    <row r="1056" spans="1:14">
      <c r="A1056" t="s">
        <v>189</v>
      </c>
      <c r="B1056" t="s">
        <v>38</v>
      </c>
      <c r="C1056" t="s">
        <v>274</v>
      </c>
      <c r="D1056" t="s">
        <v>275</v>
      </c>
      <c r="E1056" t="s">
        <v>69</v>
      </c>
      <c r="F1056" t="s">
        <v>74</v>
      </c>
      <c r="G1056" t="s">
        <v>83</v>
      </c>
      <c r="H1056" t="s">
        <v>93</v>
      </c>
      <c r="I1056" s="13">
        <v>45904</v>
      </c>
      <c r="J1056">
        <v>1</v>
      </c>
      <c r="K1056">
        <v>1718</v>
      </c>
      <c r="L1056" s="14">
        <v>45934</v>
      </c>
      <c r="M1056" t="s">
        <v>195</v>
      </c>
      <c r="N1056" t="s">
        <v>95</v>
      </c>
    </row>
    <row r="1057" spans="1:14">
      <c r="A1057" t="s">
        <v>188</v>
      </c>
      <c r="B1057" t="s">
        <v>38</v>
      </c>
      <c r="C1057" t="s">
        <v>274</v>
      </c>
      <c r="D1057" t="s">
        <v>277</v>
      </c>
      <c r="E1057" t="s">
        <v>69</v>
      </c>
      <c r="F1057" t="s">
        <v>74</v>
      </c>
      <c r="G1057" t="s">
        <v>83</v>
      </c>
      <c r="H1057" t="s">
        <v>93</v>
      </c>
      <c r="I1057" s="13">
        <v>45904</v>
      </c>
      <c r="J1057">
        <v>1</v>
      </c>
      <c r="K1057">
        <v>3380</v>
      </c>
      <c r="L1057" s="14">
        <v>45934</v>
      </c>
      <c r="M1057" t="s">
        <v>195</v>
      </c>
      <c r="N1057"/>
    </row>
    <row r="1058" spans="1:14">
      <c r="A1058" t="s">
        <v>23</v>
      </c>
      <c r="B1058" t="s">
        <v>38</v>
      </c>
      <c r="C1058" t="s">
        <v>274</v>
      </c>
      <c r="D1058" t="s">
        <v>276</v>
      </c>
      <c r="E1058" t="s">
        <v>69</v>
      </c>
      <c r="F1058" t="s">
        <v>74</v>
      </c>
      <c r="G1058" t="s">
        <v>79</v>
      </c>
      <c r="H1058" t="s">
        <v>93</v>
      </c>
      <c r="I1058" s="13">
        <v>45939</v>
      </c>
      <c r="J1058">
        <v>1</v>
      </c>
      <c r="K1058">
        <v>3312</v>
      </c>
      <c r="L1058" s="14">
        <v>45934</v>
      </c>
      <c r="M1058" t="s">
        <v>195</v>
      </c>
      <c r="N1058" t="s">
        <v>95</v>
      </c>
    </row>
    <row r="1059" spans="1:14">
      <c r="A1059" t="s">
        <v>188</v>
      </c>
      <c r="B1059" t="s">
        <v>38</v>
      </c>
      <c r="C1059" t="s">
        <v>274</v>
      </c>
      <c r="D1059" t="s">
        <v>275</v>
      </c>
      <c r="E1059" t="s">
        <v>69</v>
      </c>
      <c r="F1059" t="s">
        <v>74</v>
      </c>
      <c r="G1059" t="s">
        <v>83</v>
      </c>
      <c r="H1059" t="s">
        <v>14</v>
      </c>
      <c r="I1059" s="13">
        <v>45904</v>
      </c>
      <c r="J1059">
        <v>2</v>
      </c>
      <c r="K1059">
        <v>4896</v>
      </c>
      <c r="L1059" s="14">
        <v>45934</v>
      </c>
      <c r="M1059" t="s">
        <v>195</v>
      </c>
      <c r="N1059" t="s">
        <v>95</v>
      </c>
    </row>
    <row r="1060" spans="1:14">
      <c r="A1060" t="s">
        <v>190</v>
      </c>
      <c r="B1060" t="s">
        <v>38</v>
      </c>
      <c r="C1060" t="s">
        <v>274</v>
      </c>
      <c r="D1060" t="s">
        <v>275</v>
      </c>
      <c r="E1060" t="s">
        <v>69</v>
      </c>
      <c r="F1060" t="s">
        <v>74</v>
      </c>
      <c r="G1060" t="s">
        <v>83</v>
      </c>
      <c r="H1060" t="s">
        <v>14</v>
      </c>
      <c r="I1060" s="13">
        <v>45904</v>
      </c>
      <c r="J1060">
        <v>1</v>
      </c>
      <c r="K1060">
        <v>2140</v>
      </c>
      <c r="L1060" s="14">
        <v>45934</v>
      </c>
      <c r="M1060" t="s">
        <v>195</v>
      </c>
      <c r="N1060"/>
    </row>
    <row r="1061" spans="1:14">
      <c r="A1061" t="s">
        <v>190</v>
      </c>
      <c r="B1061" t="s">
        <v>38</v>
      </c>
      <c r="C1061" t="s">
        <v>274</v>
      </c>
      <c r="D1061" t="s">
        <v>275</v>
      </c>
      <c r="E1061" t="s">
        <v>69</v>
      </c>
      <c r="F1061" t="s">
        <v>76</v>
      </c>
      <c r="G1061" t="s">
        <v>91</v>
      </c>
      <c r="H1061" t="s">
        <v>93</v>
      </c>
      <c r="I1061" s="13">
        <v>45939</v>
      </c>
      <c r="J1061">
        <v>1</v>
      </c>
      <c r="K1061">
        <v>1188</v>
      </c>
      <c r="L1061" s="14">
        <v>45934</v>
      </c>
      <c r="M1061" t="s">
        <v>195</v>
      </c>
      <c r="N1061" t="s">
        <v>95</v>
      </c>
    </row>
    <row r="1062" spans="1:14">
      <c r="A1062" t="s">
        <v>192</v>
      </c>
      <c r="B1062" t="s">
        <v>38</v>
      </c>
      <c r="C1062" t="s">
        <v>274</v>
      </c>
      <c r="D1062" t="s">
        <v>277</v>
      </c>
      <c r="E1062" t="s">
        <v>69</v>
      </c>
      <c r="F1062" t="s">
        <v>76</v>
      </c>
      <c r="G1062" t="s">
        <v>91</v>
      </c>
      <c r="H1062" t="s">
        <v>93</v>
      </c>
      <c r="I1062" s="13">
        <v>45967</v>
      </c>
      <c r="J1062">
        <v>1</v>
      </c>
      <c r="K1062">
        <v>2033</v>
      </c>
      <c r="L1062" s="14">
        <v>45934</v>
      </c>
      <c r="M1062" t="s">
        <v>195</v>
      </c>
      <c r="N1062" t="s">
        <v>95</v>
      </c>
    </row>
    <row r="1063" spans="1:14">
      <c r="A1063" t="s">
        <v>23</v>
      </c>
      <c r="B1063" t="s">
        <v>38</v>
      </c>
      <c r="C1063" t="s">
        <v>274</v>
      </c>
      <c r="D1063" t="s">
        <v>277</v>
      </c>
      <c r="E1063" t="s">
        <v>69</v>
      </c>
      <c r="F1063" t="s">
        <v>76</v>
      </c>
      <c r="G1063" t="s">
        <v>91</v>
      </c>
      <c r="H1063" t="s">
        <v>93</v>
      </c>
      <c r="I1063" s="13">
        <v>45981</v>
      </c>
      <c r="J1063">
        <v>1</v>
      </c>
      <c r="K1063">
        <v>2880</v>
      </c>
      <c r="L1063" s="14">
        <v>45934</v>
      </c>
      <c r="M1063" t="s">
        <v>195</v>
      </c>
      <c r="N1063"/>
    </row>
    <row r="1064" spans="1:14">
      <c r="A1064" t="s">
        <v>188</v>
      </c>
      <c r="B1064" t="s">
        <v>38</v>
      </c>
      <c r="C1064" t="s">
        <v>274</v>
      </c>
      <c r="D1064" t="s">
        <v>275</v>
      </c>
      <c r="E1064" t="s">
        <v>69</v>
      </c>
      <c r="F1064" t="s">
        <v>76</v>
      </c>
      <c r="G1064" t="s">
        <v>81</v>
      </c>
      <c r="H1064" t="s">
        <v>93</v>
      </c>
      <c r="I1064" s="13">
        <v>45967</v>
      </c>
      <c r="J1064">
        <v>1</v>
      </c>
      <c r="K1064">
        <v>1258</v>
      </c>
      <c r="L1064" s="14">
        <v>45934</v>
      </c>
      <c r="M1064" t="s">
        <v>195</v>
      </c>
      <c r="N1064" t="s">
        <v>95</v>
      </c>
    </row>
    <row r="1065" spans="1:14">
      <c r="A1065" t="s">
        <v>188</v>
      </c>
      <c r="B1065" t="s">
        <v>38</v>
      </c>
      <c r="C1065" t="s">
        <v>274</v>
      </c>
      <c r="D1065" t="s">
        <v>275</v>
      </c>
      <c r="E1065" t="s">
        <v>69</v>
      </c>
      <c r="F1065" t="s">
        <v>76</v>
      </c>
      <c r="G1065" t="s">
        <v>91</v>
      </c>
      <c r="H1065" t="s">
        <v>92</v>
      </c>
      <c r="I1065" s="13">
        <v>45939</v>
      </c>
      <c r="J1065">
        <v>1</v>
      </c>
      <c r="K1065">
        <v>1649</v>
      </c>
      <c r="L1065" s="14">
        <v>45934</v>
      </c>
      <c r="M1065" t="s">
        <v>195</v>
      </c>
      <c r="N1065" t="s">
        <v>95</v>
      </c>
    </row>
    <row r="1066" spans="1:14">
      <c r="A1066" t="s">
        <v>188</v>
      </c>
      <c r="B1066" t="s">
        <v>38</v>
      </c>
      <c r="C1066" t="s">
        <v>274</v>
      </c>
      <c r="D1066" t="s">
        <v>275</v>
      </c>
      <c r="E1066" t="s">
        <v>69</v>
      </c>
      <c r="F1066" t="s">
        <v>76</v>
      </c>
      <c r="G1066" t="s">
        <v>91</v>
      </c>
      <c r="H1066" t="s">
        <v>92</v>
      </c>
      <c r="I1066" s="13">
        <v>45939</v>
      </c>
      <c r="J1066">
        <v>1</v>
      </c>
      <c r="K1066">
        <v>1649</v>
      </c>
      <c r="L1066" s="14">
        <v>45934</v>
      </c>
      <c r="M1066" t="s">
        <v>195</v>
      </c>
      <c r="N1066" t="s">
        <v>95</v>
      </c>
    </row>
    <row r="1067" spans="1:14">
      <c r="A1067" t="s">
        <v>188</v>
      </c>
      <c r="B1067" t="s">
        <v>38</v>
      </c>
      <c r="C1067" t="s">
        <v>274</v>
      </c>
      <c r="D1067" t="s">
        <v>275</v>
      </c>
      <c r="E1067" t="s">
        <v>69</v>
      </c>
      <c r="F1067" t="s">
        <v>76</v>
      </c>
      <c r="G1067" t="s">
        <v>81</v>
      </c>
      <c r="H1067" t="s">
        <v>92</v>
      </c>
      <c r="I1067" s="13">
        <v>45967</v>
      </c>
      <c r="J1067">
        <v>1</v>
      </c>
      <c r="K1067">
        <v>1187</v>
      </c>
      <c r="L1067" s="14">
        <v>45934</v>
      </c>
      <c r="M1067" t="s">
        <v>195</v>
      </c>
      <c r="N1067" t="s">
        <v>95</v>
      </c>
    </row>
    <row r="1068" spans="1:14">
      <c r="A1068" t="s">
        <v>188</v>
      </c>
      <c r="B1068" t="s">
        <v>38</v>
      </c>
      <c r="C1068" t="s">
        <v>274</v>
      </c>
      <c r="D1068" t="s">
        <v>278</v>
      </c>
      <c r="E1068" t="s">
        <v>69</v>
      </c>
      <c r="F1068" t="s">
        <v>186</v>
      </c>
      <c r="G1068" t="s">
        <v>183</v>
      </c>
      <c r="H1068" t="s">
        <v>14</v>
      </c>
      <c r="I1068" s="13">
        <v>45923</v>
      </c>
      <c r="J1068">
        <v>1</v>
      </c>
      <c r="K1068">
        <v>2873</v>
      </c>
      <c r="L1068" s="14">
        <v>45934</v>
      </c>
      <c r="M1068" t="s">
        <v>197</v>
      </c>
      <c r="N1068" t="s">
        <v>95</v>
      </c>
    </row>
    <row r="1069" spans="1:14">
      <c r="A1069" t="s">
        <v>22</v>
      </c>
      <c r="B1069" t="s">
        <v>38</v>
      </c>
      <c r="C1069" t="s">
        <v>274</v>
      </c>
      <c r="D1069" t="s">
        <v>278</v>
      </c>
      <c r="E1069" t="s">
        <v>69</v>
      </c>
      <c r="F1069" t="s">
        <v>186</v>
      </c>
      <c r="G1069" t="s">
        <v>183</v>
      </c>
      <c r="H1069" t="s">
        <v>14</v>
      </c>
      <c r="I1069" s="13">
        <v>45923</v>
      </c>
      <c r="J1069">
        <v>1</v>
      </c>
      <c r="K1069">
        <v>2873</v>
      </c>
      <c r="L1069" s="14">
        <v>45934</v>
      </c>
      <c r="M1069" t="s">
        <v>197</v>
      </c>
      <c r="N1069" t="s">
        <v>95</v>
      </c>
    </row>
    <row r="1070" spans="1:14">
      <c r="A1070" t="s">
        <v>188</v>
      </c>
      <c r="B1070" t="s">
        <v>38</v>
      </c>
      <c r="C1070" t="s">
        <v>274</v>
      </c>
      <c r="D1070" t="s">
        <v>275</v>
      </c>
      <c r="E1070" t="s">
        <v>69</v>
      </c>
      <c r="F1070" t="s">
        <v>186</v>
      </c>
      <c r="G1070" t="s">
        <v>302</v>
      </c>
      <c r="H1070" t="s">
        <v>92</v>
      </c>
      <c r="I1070" s="13">
        <v>45923</v>
      </c>
      <c r="J1070">
        <v>1</v>
      </c>
      <c r="K1070">
        <v>1258</v>
      </c>
      <c r="L1070" s="14">
        <v>45934</v>
      </c>
      <c r="M1070" t="s">
        <v>197</v>
      </c>
      <c r="N1070" t="s">
        <v>95</v>
      </c>
    </row>
    <row r="1071" spans="1:14">
      <c r="A1071" t="s">
        <v>188</v>
      </c>
      <c r="B1071" t="s">
        <v>38</v>
      </c>
      <c r="C1071" t="s">
        <v>111</v>
      </c>
      <c r="D1071" t="s">
        <v>55</v>
      </c>
      <c r="E1071" t="s">
        <v>71</v>
      </c>
      <c r="F1071" t="s">
        <v>74</v>
      </c>
      <c r="G1071" t="s">
        <v>82</v>
      </c>
      <c r="H1071" t="s">
        <v>93</v>
      </c>
      <c r="I1071" s="13">
        <v>45811</v>
      </c>
      <c r="J1071">
        <v>1</v>
      </c>
      <c r="K1071">
        <v>748</v>
      </c>
      <c r="L1071" s="14">
        <v>45934</v>
      </c>
      <c r="M1071" t="s">
        <v>195</v>
      </c>
      <c r="N1071"/>
    </row>
    <row r="1072" spans="1:14">
      <c r="A1072" t="s">
        <v>188</v>
      </c>
      <c r="B1072" t="s">
        <v>38</v>
      </c>
      <c r="C1072" t="s">
        <v>111</v>
      </c>
      <c r="D1072" t="s">
        <v>55</v>
      </c>
      <c r="E1072" t="s">
        <v>71</v>
      </c>
      <c r="F1072" t="s">
        <v>74</v>
      </c>
      <c r="G1072" t="s">
        <v>77</v>
      </c>
      <c r="H1072" t="s">
        <v>93</v>
      </c>
      <c r="I1072" s="13">
        <v>45888</v>
      </c>
      <c r="J1072">
        <v>1</v>
      </c>
      <c r="K1072">
        <v>833</v>
      </c>
      <c r="L1072" s="14">
        <v>45934</v>
      </c>
      <c r="M1072" t="s">
        <v>195</v>
      </c>
      <c r="N1072"/>
    </row>
    <row r="1073" spans="1:14">
      <c r="A1073" t="s">
        <v>188</v>
      </c>
      <c r="B1073" t="s">
        <v>38</v>
      </c>
      <c r="C1073" t="s">
        <v>111</v>
      </c>
      <c r="D1073" t="s">
        <v>55</v>
      </c>
      <c r="E1073" t="s">
        <v>69</v>
      </c>
      <c r="F1073" t="s">
        <v>74</v>
      </c>
      <c r="G1073" t="s">
        <v>82</v>
      </c>
      <c r="H1073" t="s">
        <v>93</v>
      </c>
      <c r="I1073" s="13">
        <v>45904</v>
      </c>
      <c r="J1073">
        <v>1</v>
      </c>
      <c r="K1073">
        <v>707</v>
      </c>
      <c r="L1073" s="14">
        <v>45934</v>
      </c>
      <c r="M1073" t="s">
        <v>195</v>
      </c>
      <c r="N1073" t="s">
        <v>95</v>
      </c>
    </row>
    <row r="1074" spans="1:14">
      <c r="A1074" t="s">
        <v>189</v>
      </c>
      <c r="B1074" t="s">
        <v>38</v>
      </c>
      <c r="C1074" t="s">
        <v>111</v>
      </c>
      <c r="D1074" t="s">
        <v>55</v>
      </c>
      <c r="E1074" t="s">
        <v>69</v>
      </c>
      <c r="F1074" t="s">
        <v>74</v>
      </c>
      <c r="G1074" t="s">
        <v>82</v>
      </c>
      <c r="H1074" t="s">
        <v>93</v>
      </c>
      <c r="I1074" s="13">
        <v>45904</v>
      </c>
      <c r="J1074">
        <v>1</v>
      </c>
      <c r="K1074">
        <v>706</v>
      </c>
      <c r="L1074" s="14">
        <v>45934</v>
      </c>
      <c r="M1074" t="s">
        <v>195</v>
      </c>
      <c r="N1074" t="s">
        <v>95</v>
      </c>
    </row>
    <row r="1075" spans="1:14">
      <c r="A1075" t="s">
        <v>265</v>
      </c>
      <c r="B1075" t="s">
        <v>38</v>
      </c>
      <c r="C1075" t="s">
        <v>111</v>
      </c>
      <c r="D1075" t="s">
        <v>55</v>
      </c>
      <c r="E1075" t="s">
        <v>69</v>
      </c>
      <c r="F1075" t="s">
        <v>74</v>
      </c>
      <c r="G1075" t="s">
        <v>82</v>
      </c>
      <c r="H1075" t="s">
        <v>92</v>
      </c>
      <c r="I1075" s="13">
        <v>45904</v>
      </c>
      <c r="J1075">
        <v>1</v>
      </c>
      <c r="K1075">
        <v>880</v>
      </c>
      <c r="L1075" s="14">
        <v>45934</v>
      </c>
      <c r="M1075" t="s">
        <v>195</v>
      </c>
      <c r="N1075"/>
    </row>
    <row r="1076" spans="1:14">
      <c r="A1076" t="s">
        <v>191</v>
      </c>
      <c r="B1076" t="s">
        <v>38</v>
      </c>
      <c r="C1076" t="s">
        <v>111</v>
      </c>
      <c r="D1076" t="s">
        <v>55</v>
      </c>
      <c r="E1076" t="s">
        <v>69</v>
      </c>
      <c r="F1076" t="s">
        <v>74</v>
      </c>
      <c r="G1076" t="s">
        <v>83</v>
      </c>
      <c r="H1076" t="s">
        <v>14</v>
      </c>
      <c r="I1076" s="13">
        <v>45904</v>
      </c>
      <c r="J1076">
        <v>1</v>
      </c>
      <c r="K1076">
        <v>1428</v>
      </c>
      <c r="L1076" s="14">
        <v>45934</v>
      </c>
      <c r="M1076" t="s">
        <v>195</v>
      </c>
      <c r="N1076"/>
    </row>
    <row r="1077" spans="1:14">
      <c r="A1077" t="s">
        <v>191</v>
      </c>
      <c r="B1077" t="s">
        <v>38</v>
      </c>
      <c r="C1077" t="s">
        <v>111</v>
      </c>
      <c r="D1077" t="s">
        <v>55</v>
      </c>
      <c r="E1077" t="s">
        <v>69</v>
      </c>
      <c r="F1077" t="s">
        <v>74</v>
      </c>
      <c r="G1077" t="s">
        <v>83</v>
      </c>
      <c r="H1077" t="s">
        <v>92</v>
      </c>
      <c r="I1077" s="13">
        <v>45923</v>
      </c>
      <c r="J1077">
        <v>1</v>
      </c>
      <c r="K1077">
        <v>1187</v>
      </c>
      <c r="L1077" s="14">
        <v>45934</v>
      </c>
      <c r="M1077" t="s">
        <v>195</v>
      </c>
      <c r="N1077" t="s">
        <v>95</v>
      </c>
    </row>
    <row r="1078" spans="1:14">
      <c r="A1078" t="s">
        <v>190</v>
      </c>
      <c r="B1078" t="s">
        <v>38</v>
      </c>
      <c r="C1078" t="s">
        <v>111</v>
      </c>
      <c r="D1078" t="s">
        <v>55</v>
      </c>
      <c r="E1078" t="s">
        <v>69</v>
      </c>
      <c r="F1078" t="s">
        <v>76</v>
      </c>
      <c r="G1078" t="s">
        <v>78</v>
      </c>
      <c r="H1078" t="s">
        <v>93</v>
      </c>
      <c r="I1078" s="13">
        <v>45939</v>
      </c>
      <c r="J1078">
        <v>1</v>
      </c>
      <c r="K1078">
        <v>915</v>
      </c>
      <c r="L1078" s="14">
        <v>45934</v>
      </c>
      <c r="M1078" t="s">
        <v>195</v>
      </c>
      <c r="N1078" t="s">
        <v>95</v>
      </c>
    </row>
    <row r="1079" spans="1:14">
      <c r="A1079" t="s">
        <v>190</v>
      </c>
      <c r="B1079" t="s">
        <v>38</v>
      </c>
      <c r="C1079" t="s">
        <v>111</v>
      </c>
      <c r="D1079" t="s">
        <v>55</v>
      </c>
      <c r="E1079" t="s">
        <v>69</v>
      </c>
      <c r="F1079" t="s">
        <v>76</v>
      </c>
      <c r="G1079" t="s">
        <v>91</v>
      </c>
      <c r="H1079" t="s">
        <v>93</v>
      </c>
      <c r="I1079" s="13">
        <v>45923</v>
      </c>
      <c r="J1079">
        <v>1</v>
      </c>
      <c r="K1079">
        <v>706</v>
      </c>
      <c r="L1079" s="14">
        <v>45934</v>
      </c>
      <c r="M1079" t="s">
        <v>195</v>
      </c>
      <c r="N1079" t="s">
        <v>95</v>
      </c>
    </row>
    <row r="1080" spans="1:14">
      <c r="A1080" t="s">
        <v>22</v>
      </c>
      <c r="B1080" t="s">
        <v>38</v>
      </c>
      <c r="C1080" t="s">
        <v>111</v>
      </c>
      <c r="D1080" t="s">
        <v>55</v>
      </c>
      <c r="E1080" t="s">
        <v>69</v>
      </c>
      <c r="F1080" t="s">
        <v>76</v>
      </c>
      <c r="G1080" t="s">
        <v>84</v>
      </c>
      <c r="H1080" t="s">
        <v>93</v>
      </c>
      <c r="I1080" s="13">
        <v>45904</v>
      </c>
      <c r="J1080">
        <v>1</v>
      </c>
      <c r="K1080">
        <v>714</v>
      </c>
      <c r="L1080" s="14">
        <v>45934</v>
      </c>
      <c r="M1080" t="s">
        <v>195</v>
      </c>
      <c r="N1080"/>
    </row>
    <row r="1081" spans="1:14">
      <c r="A1081" t="s">
        <v>189</v>
      </c>
      <c r="B1081" t="s">
        <v>38</v>
      </c>
      <c r="C1081" t="s">
        <v>111</v>
      </c>
      <c r="D1081" t="s">
        <v>55</v>
      </c>
      <c r="E1081" t="s">
        <v>69</v>
      </c>
      <c r="F1081" t="s">
        <v>76</v>
      </c>
      <c r="G1081" t="s">
        <v>84</v>
      </c>
      <c r="H1081" t="s">
        <v>93</v>
      </c>
      <c r="I1081" s="13">
        <v>45904</v>
      </c>
      <c r="J1081">
        <v>1</v>
      </c>
      <c r="K1081">
        <v>714</v>
      </c>
      <c r="L1081" s="14">
        <v>45934</v>
      </c>
      <c r="M1081" t="s">
        <v>195</v>
      </c>
      <c r="N1081"/>
    </row>
    <row r="1082" spans="1:14">
      <c r="A1082" t="s">
        <v>22</v>
      </c>
      <c r="B1082" t="s">
        <v>38</v>
      </c>
      <c r="C1082" t="s">
        <v>111</v>
      </c>
      <c r="D1082" t="s">
        <v>55</v>
      </c>
      <c r="E1082" t="s">
        <v>69</v>
      </c>
      <c r="F1082" t="s">
        <v>76</v>
      </c>
      <c r="G1082" t="s">
        <v>181</v>
      </c>
      <c r="H1082" t="s">
        <v>92</v>
      </c>
      <c r="I1082" s="13">
        <v>45923</v>
      </c>
      <c r="J1082">
        <v>1</v>
      </c>
      <c r="K1082">
        <v>1240</v>
      </c>
      <c r="L1082" s="14">
        <v>45934</v>
      </c>
      <c r="M1082" t="s">
        <v>195</v>
      </c>
      <c r="N1082"/>
    </row>
    <row r="1083" spans="1:14">
      <c r="A1083" t="s">
        <v>188</v>
      </c>
      <c r="B1083" t="s">
        <v>38</v>
      </c>
      <c r="C1083" t="s">
        <v>111</v>
      </c>
      <c r="D1083" t="s">
        <v>55</v>
      </c>
      <c r="E1083" t="s">
        <v>69</v>
      </c>
      <c r="F1083" t="s">
        <v>76</v>
      </c>
      <c r="G1083" t="s">
        <v>84</v>
      </c>
      <c r="H1083" t="s">
        <v>92</v>
      </c>
      <c r="I1083" s="13">
        <v>45904</v>
      </c>
      <c r="J1083">
        <v>1</v>
      </c>
      <c r="K1083">
        <v>799</v>
      </c>
      <c r="L1083" s="14">
        <v>45934</v>
      </c>
      <c r="M1083" t="s">
        <v>195</v>
      </c>
      <c r="N1083" t="s">
        <v>95</v>
      </c>
    </row>
    <row r="1084" spans="1:14">
      <c r="A1084" t="s">
        <v>188</v>
      </c>
      <c r="B1084" t="s">
        <v>38</v>
      </c>
      <c r="C1084" t="s">
        <v>111</v>
      </c>
      <c r="D1084" t="s">
        <v>55</v>
      </c>
      <c r="E1084" t="s">
        <v>69</v>
      </c>
      <c r="F1084" t="s">
        <v>76</v>
      </c>
      <c r="G1084" t="s">
        <v>81</v>
      </c>
      <c r="H1084" t="s">
        <v>92</v>
      </c>
      <c r="I1084" s="13">
        <v>45923</v>
      </c>
      <c r="J1084">
        <v>1</v>
      </c>
      <c r="K1084">
        <v>714</v>
      </c>
      <c r="L1084" s="14">
        <v>45934</v>
      </c>
      <c r="M1084" t="s">
        <v>195</v>
      </c>
      <c r="N1084" t="s">
        <v>95</v>
      </c>
    </row>
    <row r="1085" spans="1:14">
      <c r="A1085" t="s">
        <v>188</v>
      </c>
      <c r="B1085" t="s">
        <v>38</v>
      </c>
      <c r="C1085" t="s">
        <v>111</v>
      </c>
      <c r="D1085" t="s">
        <v>55</v>
      </c>
      <c r="E1085" t="s">
        <v>69</v>
      </c>
      <c r="F1085" t="s">
        <v>76</v>
      </c>
      <c r="G1085" t="s">
        <v>81</v>
      </c>
      <c r="H1085" t="s">
        <v>92</v>
      </c>
      <c r="I1085" s="13">
        <v>45923</v>
      </c>
      <c r="J1085">
        <v>1</v>
      </c>
      <c r="K1085">
        <v>675</v>
      </c>
      <c r="L1085" s="14">
        <v>45934</v>
      </c>
      <c r="M1085" t="s">
        <v>195</v>
      </c>
      <c r="N1085" t="s">
        <v>95</v>
      </c>
    </row>
    <row r="1086" spans="1:14">
      <c r="A1086" t="s">
        <v>188</v>
      </c>
      <c r="B1086" t="s">
        <v>38</v>
      </c>
      <c r="C1086" t="s">
        <v>111</v>
      </c>
      <c r="D1086" t="s">
        <v>55</v>
      </c>
      <c r="E1086" t="s">
        <v>71</v>
      </c>
      <c r="F1086" t="s">
        <v>186</v>
      </c>
      <c r="G1086" t="s">
        <v>183</v>
      </c>
      <c r="H1086" t="s">
        <v>93</v>
      </c>
      <c r="I1086" s="13">
        <v>45827</v>
      </c>
      <c r="J1086">
        <v>1</v>
      </c>
      <c r="K1086">
        <v>748</v>
      </c>
      <c r="L1086" s="14">
        <v>45934</v>
      </c>
      <c r="M1086" t="s">
        <v>197</v>
      </c>
      <c r="N1086" t="s">
        <v>95</v>
      </c>
    </row>
    <row r="1087" spans="1:14">
      <c r="A1087" t="s">
        <v>192</v>
      </c>
      <c r="B1087" t="s">
        <v>38</v>
      </c>
      <c r="C1087" t="s">
        <v>111</v>
      </c>
      <c r="D1087" t="s">
        <v>55</v>
      </c>
      <c r="E1087" t="s">
        <v>69</v>
      </c>
      <c r="F1087" t="s">
        <v>186</v>
      </c>
      <c r="G1087" t="s">
        <v>183</v>
      </c>
      <c r="H1087" t="s">
        <v>93</v>
      </c>
      <c r="I1087" s="13">
        <v>45923</v>
      </c>
      <c r="J1087">
        <v>1</v>
      </c>
      <c r="K1087">
        <v>748</v>
      </c>
      <c r="L1087" s="14">
        <v>45934</v>
      </c>
      <c r="M1087" t="s">
        <v>197</v>
      </c>
      <c r="N1087" t="s">
        <v>95</v>
      </c>
    </row>
    <row r="1088" spans="1:14">
      <c r="A1088" t="s">
        <v>191</v>
      </c>
      <c r="B1088" t="s">
        <v>38</v>
      </c>
      <c r="C1088" t="s">
        <v>43</v>
      </c>
      <c r="D1088" t="s">
        <v>279</v>
      </c>
      <c r="E1088" t="s">
        <v>69</v>
      </c>
      <c r="F1088" t="s">
        <v>74</v>
      </c>
      <c r="G1088"/>
      <c r="H1088" t="s">
        <v>93</v>
      </c>
      <c r="I1088" s="13">
        <v>45923</v>
      </c>
      <c r="J1088">
        <v>1</v>
      </c>
      <c r="K1088">
        <v>1680</v>
      </c>
      <c r="L1088" s="14">
        <v>45934</v>
      </c>
      <c r="M1088" t="s">
        <v>195</v>
      </c>
      <c r="N1088"/>
    </row>
    <row r="1089" spans="1:14">
      <c r="A1089" t="s">
        <v>189</v>
      </c>
      <c r="B1089" t="s">
        <v>38</v>
      </c>
      <c r="C1089" t="s">
        <v>43</v>
      </c>
      <c r="D1089" t="s">
        <v>279</v>
      </c>
      <c r="E1089" t="s">
        <v>69</v>
      </c>
      <c r="F1089" t="s">
        <v>74</v>
      </c>
      <c r="G1089" t="s">
        <v>82</v>
      </c>
      <c r="H1089" t="s">
        <v>92</v>
      </c>
      <c r="I1089" s="13">
        <v>45904</v>
      </c>
      <c r="J1089">
        <v>1</v>
      </c>
      <c r="K1089">
        <v>1480</v>
      </c>
      <c r="L1089" s="14">
        <v>45934</v>
      </c>
      <c r="M1089" t="s">
        <v>195</v>
      </c>
      <c r="N1089"/>
    </row>
    <row r="1090" spans="1:14">
      <c r="A1090" t="s">
        <v>192</v>
      </c>
      <c r="B1090" t="s">
        <v>38</v>
      </c>
      <c r="C1090" t="s">
        <v>43</v>
      </c>
      <c r="D1090" t="s">
        <v>56</v>
      </c>
      <c r="E1090" t="s">
        <v>69</v>
      </c>
      <c r="F1090" t="s">
        <v>74</v>
      </c>
      <c r="G1090" t="s">
        <v>82</v>
      </c>
      <c r="H1090" t="s">
        <v>92</v>
      </c>
      <c r="I1090" s="13">
        <v>45904</v>
      </c>
      <c r="J1090">
        <v>1</v>
      </c>
      <c r="K1090">
        <v>1054</v>
      </c>
      <c r="L1090" s="14">
        <v>45934</v>
      </c>
      <c r="M1090" t="s">
        <v>195</v>
      </c>
      <c r="N1090" t="s">
        <v>95</v>
      </c>
    </row>
    <row r="1091" spans="1:14">
      <c r="A1091" t="s">
        <v>191</v>
      </c>
      <c r="B1091" t="s">
        <v>38</v>
      </c>
      <c r="C1091" t="s">
        <v>43</v>
      </c>
      <c r="D1091" t="s">
        <v>279</v>
      </c>
      <c r="E1091" t="s">
        <v>69</v>
      </c>
      <c r="F1091" t="s">
        <v>74</v>
      </c>
      <c r="G1091" t="s">
        <v>83</v>
      </c>
      <c r="H1091" t="s">
        <v>92</v>
      </c>
      <c r="I1091" s="13">
        <v>45904</v>
      </c>
      <c r="J1091">
        <v>1</v>
      </c>
      <c r="K1091">
        <v>1819</v>
      </c>
      <c r="L1091" s="14">
        <v>45934</v>
      </c>
      <c r="M1091" t="s">
        <v>195</v>
      </c>
      <c r="N1091"/>
    </row>
    <row r="1092" spans="1:14">
      <c r="A1092" t="s">
        <v>191</v>
      </c>
      <c r="B1092" t="s">
        <v>38</v>
      </c>
      <c r="C1092" t="s">
        <v>43</v>
      </c>
      <c r="D1092" t="s">
        <v>56</v>
      </c>
      <c r="E1092" t="s">
        <v>69</v>
      </c>
      <c r="F1092" t="s">
        <v>74</v>
      </c>
      <c r="G1092" t="s">
        <v>83</v>
      </c>
      <c r="H1092" t="s">
        <v>92</v>
      </c>
      <c r="I1092" s="13">
        <v>45923</v>
      </c>
      <c r="J1092">
        <v>1</v>
      </c>
      <c r="K1092">
        <v>1716</v>
      </c>
      <c r="L1092" s="14">
        <v>45934</v>
      </c>
      <c r="M1092" t="s">
        <v>195</v>
      </c>
      <c r="N1092" t="s">
        <v>95</v>
      </c>
    </row>
    <row r="1093" spans="1:14">
      <c r="A1093" t="s">
        <v>191</v>
      </c>
      <c r="B1093" t="s">
        <v>38</v>
      </c>
      <c r="C1093" t="s">
        <v>43</v>
      </c>
      <c r="D1093" t="s">
        <v>52</v>
      </c>
      <c r="E1093" t="s">
        <v>69</v>
      </c>
      <c r="F1093" t="s">
        <v>74</v>
      </c>
      <c r="G1093"/>
      <c r="H1093" t="s">
        <v>92</v>
      </c>
      <c r="I1093" s="13">
        <v>45923</v>
      </c>
      <c r="J1093">
        <v>1</v>
      </c>
      <c r="K1093">
        <v>1187</v>
      </c>
      <c r="L1093" s="14">
        <v>45934</v>
      </c>
      <c r="M1093" t="s">
        <v>195</v>
      </c>
      <c r="N1093" t="s">
        <v>95</v>
      </c>
    </row>
    <row r="1094" spans="1:14">
      <c r="A1094" t="s">
        <v>188</v>
      </c>
      <c r="B1094" t="s">
        <v>38</v>
      </c>
      <c r="C1094" t="s">
        <v>43</v>
      </c>
      <c r="D1094" t="s">
        <v>279</v>
      </c>
      <c r="E1094" t="s">
        <v>71</v>
      </c>
      <c r="F1094" t="s">
        <v>76</v>
      </c>
      <c r="G1094" t="s">
        <v>78</v>
      </c>
      <c r="H1094" t="s">
        <v>93</v>
      </c>
      <c r="I1094" s="13">
        <v>45874</v>
      </c>
      <c r="J1094">
        <v>1</v>
      </c>
      <c r="K1094">
        <v>1568</v>
      </c>
      <c r="L1094" s="14">
        <v>45934</v>
      </c>
      <c r="M1094" t="s">
        <v>195</v>
      </c>
      <c r="N1094"/>
    </row>
    <row r="1095" spans="1:14">
      <c r="A1095" t="s">
        <v>22</v>
      </c>
      <c r="B1095" t="s">
        <v>38</v>
      </c>
      <c r="C1095" t="s">
        <v>43</v>
      </c>
      <c r="D1095" t="s">
        <v>279</v>
      </c>
      <c r="E1095" t="s">
        <v>69</v>
      </c>
      <c r="F1095" t="s">
        <v>76</v>
      </c>
      <c r="G1095" t="s">
        <v>84</v>
      </c>
      <c r="H1095" t="s">
        <v>93</v>
      </c>
      <c r="I1095" s="13">
        <v>45904</v>
      </c>
      <c r="J1095">
        <v>1</v>
      </c>
      <c r="K1095">
        <v>1258</v>
      </c>
      <c r="L1095" s="14">
        <v>45934</v>
      </c>
      <c r="M1095" t="s">
        <v>195</v>
      </c>
      <c r="N1095"/>
    </row>
    <row r="1096" spans="1:14">
      <c r="A1096" t="s">
        <v>188</v>
      </c>
      <c r="B1096" t="s">
        <v>38</v>
      </c>
      <c r="C1096" t="s">
        <v>43</v>
      </c>
      <c r="D1096" t="s">
        <v>279</v>
      </c>
      <c r="E1096" t="s">
        <v>69</v>
      </c>
      <c r="F1096" t="s">
        <v>76</v>
      </c>
      <c r="G1096" t="s">
        <v>84</v>
      </c>
      <c r="H1096" t="s">
        <v>93</v>
      </c>
      <c r="I1096" s="13">
        <v>45904</v>
      </c>
      <c r="J1096">
        <v>1</v>
      </c>
      <c r="K1096">
        <v>1189</v>
      </c>
      <c r="L1096" s="14">
        <v>45934</v>
      </c>
      <c r="M1096" t="s">
        <v>195</v>
      </c>
      <c r="N1096" t="s">
        <v>95</v>
      </c>
    </row>
    <row r="1097" spans="1:14">
      <c r="A1097" t="s">
        <v>22</v>
      </c>
      <c r="B1097" t="s">
        <v>38</v>
      </c>
      <c r="C1097" t="s">
        <v>43</v>
      </c>
      <c r="D1097" t="s">
        <v>56</v>
      </c>
      <c r="E1097" t="s">
        <v>69</v>
      </c>
      <c r="F1097" t="s">
        <v>76</v>
      </c>
      <c r="G1097" t="s">
        <v>91</v>
      </c>
      <c r="H1097" t="s">
        <v>92</v>
      </c>
      <c r="I1097" s="13">
        <v>45923</v>
      </c>
      <c r="J1097">
        <v>1</v>
      </c>
      <c r="K1097">
        <v>1480</v>
      </c>
      <c r="L1097" s="14">
        <v>45934</v>
      </c>
      <c r="M1097" t="s">
        <v>195</v>
      </c>
      <c r="N1097"/>
    </row>
    <row r="1098" spans="1:14">
      <c r="A1098" t="s">
        <v>189</v>
      </c>
      <c r="B1098" t="s">
        <v>38</v>
      </c>
      <c r="C1098" t="s">
        <v>43</v>
      </c>
      <c r="D1098" t="s">
        <v>56</v>
      </c>
      <c r="E1098" t="s">
        <v>69</v>
      </c>
      <c r="F1098" t="s">
        <v>76</v>
      </c>
      <c r="G1098" t="s">
        <v>91</v>
      </c>
      <c r="H1098" t="s">
        <v>92</v>
      </c>
      <c r="I1098" s="13">
        <v>45923</v>
      </c>
      <c r="J1098">
        <v>1</v>
      </c>
      <c r="K1098">
        <v>1258</v>
      </c>
      <c r="L1098" s="14">
        <v>45934</v>
      </c>
      <c r="M1098" t="s">
        <v>195</v>
      </c>
      <c r="N1098"/>
    </row>
    <row r="1099" spans="1:14">
      <c r="A1099" t="s">
        <v>22</v>
      </c>
      <c r="B1099" t="s">
        <v>38</v>
      </c>
      <c r="C1099" t="s">
        <v>43</v>
      </c>
      <c r="D1099" t="s">
        <v>279</v>
      </c>
      <c r="E1099" t="s">
        <v>69</v>
      </c>
      <c r="F1099" t="s">
        <v>76</v>
      </c>
      <c r="G1099" t="s">
        <v>181</v>
      </c>
      <c r="H1099" t="s">
        <v>92</v>
      </c>
      <c r="I1099" s="13">
        <v>45923</v>
      </c>
      <c r="J1099">
        <v>1</v>
      </c>
      <c r="K1099">
        <v>1780</v>
      </c>
      <c r="L1099" s="14">
        <v>45934</v>
      </c>
      <c r="M1099" t="s">
        <v>195</v>
      </c>
      <c r="N1099"/>
    </row>
    <row r="1100" spans="1:14">
      <c r="A1100" t="s">
        <v>189</v>
      </c>
      <c r="B1100" t="s">
        <v>38</v>
      </c>
      <c r="C1100" t="s">
        <v>43</v>
      </c>
      <c r="D1100" t="s">
        <v>279</v>
      </c>
      <c r="E1100" t="s">
        <v>69</v>
      </c>
      <c r="F1100" t="s">
        <v>76</v>
      </c>
      <c r="G1100" t="s">
        <v>84</v>
      </c>
      <c r="H1100" t="s">
        <v>92</v>
      </c>
      <c r="I1100" s="13">
        <v>45904</v>
      </c>
      <c r="J1100">
        <v>1</v>
      </c>
      <c r="K1100">
        <v>1187</v>
      </c>
      <c r="L1100" s="14">
        <v>45934</v>
      </c>
      <c r="M1100" t="s">
        <v>195</v>
      </c>
      <c r="N1100" t="s">
        <v>95</v>
      </c>
    </row>
    <row r="1101" spans="1:14">
      <c r="A1101" t="s">
        <v>188</v>
      </c>
      <c r="B1101" t="s">
        <v>38</v>
      </c>
      <c r="C1101" t="s">
        <v>43</v>
      </c>
      <c r="D1101" t="s">
        <v>279</v>
      </c>
      <c r="E1101" t="s">
        <v>69</v>
      </c>
      <c r="F1101" t="s">
        <v>76</v>
      </c>
      <c r="G1101" t="s">
        <v>84</v>
      </c>
      <c r="H1101" t="s">
        <v>92</v>
      </c>
      <c r="I1101" s="13">
        <v>45904</v>
      </c>
      <c r="J1101">
        <v>1</v>
      </c>
      <c r="K1101">
        <v>1258</v>
      </c>
      <c r="L1101" s="14">
        <v>45934</v>
      </c>
      <c r="M1101" t="s">
        <v>195</v>
      </c>
      <c r="N1101" t="s">
        <v>95</v>
      </c>
    </row>
    <row r="1102" spans="1:14">
      <c r="A1102" t="s">
        <v>188</v>
      </c>
      <c r="B1102" t="s">
        <v>38</v>
      </c>
      <c r="C1102" t="s">
        <v>43</v>
      </c>
      <c r="D1102" t="s">
        <v>279</v>
      </c>
      <c r="E1102" t="s">
        <v>69</v>
      </c>
      <c r="F1102" t="s">
        <v>76</v>
      </c>
      <c r="G1102" t="s">
        <v>81</v>
      </c>
      <c r="H1102" t="s">
        <v>92</v>
      </c>
      <c r="I1102" s="13">
        <v>45923</v>
      </c>
      <c r="J1102">
        <v>1</v>
      </c>
      <c r="K1102">
        <v>1189</v>
      </c>
      <c r="L1102" s="14">
        <v>45934</v>
      </c>
      <c r="M1102" t="s">
        <v>195</v>
      </c>
      <c r="N1102" t="s">
        <v>95</v>
      </c>
    </row>
    <row r="1103" spans="1:14">
      <c r="A1103" t="s">
        <v>23</v>
      </c>
      <c r="B1103" t="s">
        <v>38</v>
      </c>
      <c r="C1103" t="s">
        <v>139</v>
      </c>
      <c r="D1103" t="s">
        <v>280</v>
      </c>
      <c r="E1103" t="s">
        <v>71</v>
      </c>
      <c r="F1103" t="s">
        <v>88</v>
      </c>
      <c r="G1103" t="s">
        <v>81</v>
      </c>
      <c r="H1103" t="s">
        <v>93</v>
      </c>
      <c r="I1103" s="13">
        <v>45874</v>
      </c>
      <c r="J1103">
        <v>1</v>
      </c>
      <c r="K1103">
        <v>633</v>
      </c>
      <c r="L1103" s="14">
        <v>45934</v>
      </c>
      <c r="M1103" t="s">
        <v>196</v>
      </c>
      <c r="N1103" t="s">
        <v>95</v>
      </c>
    </row>
    <row r="1104" spans="1:14">
      <c r="A1104" t="s">
        <v>191</v>
      </c>
      <c r="B1104" t="s">
        <v>38</v>
      </c>
      <c r="C1104" t="s">
        <v>139</v>
      </c>
      <c r="D1104" t="s">
        <v>280</v>
      </c>
      <c r="E1104" t="s">
        <v>71</v>
      </c>
      <c r="F1104" t="s">
        <v>88</v>
      </c>
      <c r="G1104" t="s">
        <v>81</v>
      </c>
      <c r="H1104" t="s">
        <v>93</v>
      </c>
      <c r="I1104" s="13">
        <v>45874</v>
      </c>
      <c r="J1104">
        <v>1</v>
      </c>
      <c r="K1104">
        <v>626</v>
      </c>
      <c r="L1104" s="14">
        <v>45934</v>
      </c>
      <c r="M1104" t="s">
        <v>196</v>
      </c>
      <c r="N1104" t="s">
        <v>95</v>
      </c>
    </row>
    <row r="1105" spans="1:14">
      <c r="A1105" t="s">
        <v>191</v>
      </c>
      <c r="B1105" t="s">
        <v>38</v>
      </c>
      <c r="C1105" t="s">
        <v>139</v>
      </c>
      <c r="D1105" t="s">
        <v>162</v>
      </c>
      <c r="E1105" t="s">
        <v>71</v>
      </c>
      <c r="F1105" t="s">
        <v>88</v>
      </c>
      <c r="G1105" t="s">
        <v>81</v>
      </c>
      <c r="H1105" t="s">
        <v>93</v>
      </c>
      <c r="I1105" s="13">
        <v>45874</v>
      </c>
      <c r="J1105">
        <v>1</v>
      </c>
      <c r="K1105">
        <v>705</v>
      </c>
      <c r="L1105" s="14">
        <v>45934</v>
      </c>
      <c r="M1105" t="s">
        <v>196</v>
      </c>
      <c r="N1105" t="s">
        <v>95</v>
      </c>
    </row>
    <row r="1106" spans="1:14">
      <c r="A1106" t="s">
        <v>190</v>
      </c>
      <c r="B1106" t="s">
        <v>38</v>
      </c>
      <c r="C1106" t="s">
        <v>139</v>
      </c>
      <c r="D1106" t="s">
        <v>280</v>
      </c>
      <c r="E1106" t="s">
        <v>71</v>
      </c>
      <c r="F1106" t="s">
        <v>88</v>
      </c>
      <c r="G1106" t="s">
        <v>81</v>
      </c>
      <c r="H1106" t="s">
        <v>92</v>
      </c>
      <c r="I1106" s="13">
        <v>45874</v>
      </c>
      <c r="J1106">
        <v>1</v>
      </c>
      <c r="K1106">
        <v>663</v>
      </c>
      <c r="L1106" s="14">
        <v>45934</v>
      </c>
      <c r="M1106" t="s">
        <v>196</v>
      </c>
      <c r="N1106" t="s">
        <v>95</v>
      </c>
    </row>
    <row r="1107" spans="1:14">
      <c r="A1107" t="s">
        <v>22</v>
      </c>
      <c r="B1107" t="s">
        <v>38</v>
      </c>
      <c r="C1107" t="s">
        <v>139</v>
      </c>
      <c r="D1107" t="s">
        <v>280</v>
      </c>
      <c r="E1107" t="s">
        <v>69</v>
      </c>
      <c r="F1107" t="s">
        <v>187</v>
      </c>
      <c r="G1107" t="s">
        <v>228</v>
      </c>
      <c r="H1107" t="s">
        <v>93</v>
      </c>
      <c r="I1107" s="13">
        <v>45923</v>
      </c>
      <c r="J1107">
        <v>1</v>
      </c>
      <c r="K1107">
        <v>795</v>
      </c>
      <c r="L1107" s="14">
        <v>45934</v>
      </c>
      <c r="M1107" t="s">
        <v>196</v>
      </c>
      <c r="N1107" t="s">
        <v>95</v>
      </c>
    </row>
    <row r="1108" spans="1:14">
      <c r="A1108" t="s">
        <v>265</v>
      </c>
      <c r="B1108" t="s">
        <v>38</v>
      </c>
      <c r="C1108" t="s">
        <v>139</v>
      </c>
      <c r="D1108" t="s">
        <v>162</v>
      </c>
      <c r="E1108" t="s">
        <v>69</v>
      </c>
      <c r="F1108" t="s">
        <v>187</v>
      </c>
      <c r="G1108" t="s">
        <v>228</v>
      </c>
      <c r="H1108" t="s">
        <v>93</v>
      </c>
      <c r="I1108" s="13">
        <v>45923</v>
      </c>
      <c r="J1108">
        <v>1</v>
      </c>
      <c r="K1108">
        <v>1140</v>
      </c>
      <c r="L1108" s="14">
        <v>45934</v>
      </c>
      <c r="M1108" t="s">
        <v>196</v>
      </c>
      <c r="N1108"/>
    </row>
    <row r="1109" spans="1:14">
      <c r="A1109" t="s">
        <v>265</v>
      </c>
      <c r="B1109" t="s">
        <v>38</v>
      </c>
      <c r="C1109" t="s">
        <v>139</v>
      </c>
      <c r="D1109" t="s">
        <v>162</v>
      </c>
      <c r="E1109" t="s">
        <v>69</v>
      </c>
      <c r="F1109" t="s">
        <v>187</v>
      </c>
      <c r="G1109" t="s">
        <v>228</v>
      </c>
      <c r="H1109" t="s">
        <v>93</v>
      </c>
      <c r="I1109" s="13">
        <v>45923</v>
      </c>
      <c r="J1109">
        <v>1</v>
      </c>
      <c r="K1109">
        <v>1140</v>
      </c>
      <c r="L1109" s="14">
        <v>45934</v>
      </c>
      <c r="M1109" t="s">
        <v>196</v>
      </c>
      <c r="N1109"/>
    </row>
    <row r="1110" spans="1:14">
      <c r="A1110" t="s">
        <v>189</v>
      </c>
      <c r="B1110" t="s">
        <v>38</v>
      </c>
      <c r="C1110" t="s">
        <v>139</v>
      </c>
      <c r="D1110" t="s">
        <v>162</v>
      </c>
      <c r="E1110" t="s">
        <v>69</v>
      </c>
      <c r="F1110" t="s">
        <v>187</v>
      </c>
      <c r="G1110" t="s">
        <v>228</v>
      </c>
      <c r="H1110" t="s">
        <v>93</v>
      </c>
      <c r="I1110" s="13">
        <v>45923</v>
      </c>
      <c r="J1110">
        <v>1</v>
      </c>
      <c r="K1110">
        <v>1004</v>
      </c>
      <c r="L1110" s="14">
        <v>45934</v>
      </c>
      <c r="M1110" t="s">
        <v>196</v>
      </c>
      <c r="N1110"/>
    </row>
    <row r="1111" spans="1:14">
      <c r="A1111" t="s">
        <v>192</v>
      </c>
      <c r="B1111" t="s">
        <v>38</v>
      </c>
      <c r="C1111" t="s">
        <v>139</v>
      </c>
      <c r="D1111" t="s">
        <v>162</v>
      </c>
      <c r="E1111" t="s">
        <v>69</v>
      </c>
      <c r="F1111" t="s">
        <v>187</v>
      </c>
      <c r="G1111" t="s">
        <v>228</v>
      </c>
      <c r="H1111" t="s">
        <v>93</v>
      </c>
      <c r="I1111" s="13">
        <v>45923</v>
      </c>
      <c r="J1111">
        <v>1</v>
      </c>
      <c r="K1111">
        <v>969</v>
      </c>
      <c r="L1111" s="14">
        <v>45934</v>
      </c>
      <c r="M1111" t="s">
        <v>196</v>
      </c>
      <c r="N1111" t="s">
        <v>95</v>
      </c>
    </row>
    <row r="1112" spans="1:14">
      <c r="A1112" t="s">
        <v>265</v>
      </c>
      <c r="B1112" t="s">
        <v>38</v>
      </c>
      <c r="C1112" t="s">
        <v>139</v>
      </c>
      <c r="D1112" t="s">
        <v>141</v>
      </c>
      <c r="E1112" t="s">
        <v>69</v>
      </c>
      <c r="F1112" t="s">
        <v>187</v>
      </c>
      <c r="G1112" t="s">
        <v>228</v>
      </c>
      <c r="H1112" t="s">
        <v>13</v>
      </c>
      <c r="I1112" s="13">
        <v>45904</v>
      </c>
      <c r="J1112">
        <v>1</v>
      </c>
      <c r="K1112">
        <v>1780</v>
      </c>
      <c r="L1112" s="14">
        <v>45934</v>
      </c>
      <c r="M1112" t="s">
        <v>196</v>
      </c>
      <c r="N1112"/>
    </row>
    <row r="1113" spans="1:14">
      <c r="A1113" t="s">
        <v>189</v>
      </c>
      <c r="B1113" t="s">
        <v>38</v>
      </c>
      <c r="C1113" t="s">
        <v>139</v>
      </c>
      <c r="D1113" t="s">
        <v>280</v>
      </c>
      <c r="E1113" t="s">
        <v>69</v>
      </c>
      <c r="F1113" t="s">
        <v>88</v>
      </c>
      <c r="G1113" t="s">
        <v>81</v>
      </c>
      <c r="H1113" t="s">
        <v>92</v>
      </c>
      <c r="I1113" s="13">
        <v>45923</v>
      </c>
      <c r="J1113">
        <v>1</v>
      </c>
      <c r="K1113">
        <v>802</v>
      </c>
      <c r="L1113" s="14">
        <v>45934</v>
      </c>
      <c r="M1113" t="s">
        <v>196</v>
      </c>
      <c r="N1113"/>
    </row>
    <row r="1114" spans="1:14">
      <c r="A1114" t="s">
        <v>191</v>
      </c>
      <c r="B1114" t="s">
        <v>38</v>
      </c>
      <c r="C1114" t="s">
        <v>139</v>
      </c>
      <c r="D1114" t="s">
        <v>162</v>
      </c>
      <c r="E1114" t="s">
        <v>69</v>
      </c>
      <c r="F1114" t="s">
        <v>88</v>
      </c>
      <c r="G1114" t="s">
        <v>81</v>
      </c>
      <c r="H1114" t="s">
        <v>92</v>
      </c>
      <c r="I1114" s="13">
        <v>45923</v>
      </c>
      <c r="J1114">
        <v>1</v>
      </c>
      <c r="K1114">
        <v>1140</v>
      </c>
      <c r="L1114" s="14">
        <v>45934</v>
      </c>
      <c r="M1114" t="s">
        <v>196</v>
      </c>
      <c r="N1114"/>
    </row>
    <row r="1115" spans="1:14">
      <c r="A1115" t="s">
        <v>22</v>
      </c>
      <c r="B1115" t="s">
        <v>38</v>
      </c>
      <c r="C1115" t="s">
        <v>139</v>
      </c>
      <c r="D1115" t="s">
        <v>162</v>
      </c>
      <c r="E1115" t="s">
        <v>69</v>
      </c>
      <c r="F1115" t="s">
        <v>187</v>
      </c>
      <c r="G1115" t="s">
        <v>228</v>
      </c>
      <c r="H1115" t="s">
        <v>92</v>
      </c>
      <c r="I1115" s="13">
        <v>45923</v>
      </c>
      <c r="J1115">
        <v>1</v>
      </c>
      <c r="K1115">
        <v>969</v>
      </c>
      <c r="L1115" s="14">
        <v>45934</v>
      </c>
      <c r="M1115" t="s">
        <v>196</v>
      </c>
      <c r="N1115" t="s">
        <v>95</v>
      </c>
    </row>
    <row r="1116" spans="1:14">
      <c r="A1116" t="s">
        <v>265</v>
      </c>
      <c r="B1116" t="s">
        <v>38</v>
      </c>
      <c r="C1116" t="s">
        <v>139</v>
      </c>
      <c r="D1116" t="s">
        <v>141</v>
      </c>
      <c r="E1116" t="s">
        <v>69</v>
      </c>
      <c r="F1116" t="s">
        <v>187</v>
      </c>
      <c r="G1116" t="s">
        <v>228</v>
      </c>
      <c r="H1116" t="s">
        <v>92</v>
      </c>
      <c r="I1116" s="13">
        <v>45923</v>
      </c>
      <c r="J1116">
        <v>1</v>
      </c>
      <c r="K1116">
        <v>1424</v>
      </c>
      <c r="L1116" s="14">
        <v>45934</v>
      </c>
      <c r="M1116" t="s">
        <v>196</v>
      </c>
      <c r="N1116" t="s">
        <v>95</v>
      </c>
    </row>
    <row r="1117" spans="1:14">
      <c r="A1117" t="s">
        <v>190</v>
      </c>
      <c r="B1117" t="s">
        <v>38</v>
      </c>
      <c r="C1117" t="s">
        <v>139</v>
      </c>
      <c r="D1117" t="s">
        <v>280</v>
      </c>
      <c r="E1117" t="s">
        <v>69</v>
      </c>
      <c r="F1117" t="s">
        <v>184</v>
      </c>
      <c r="G1117"/>
      <c r="H1117" t="s">
        <v>92</v>
      </c>
      <c r="I1117" s="13">
        <v>45939</v>
      </c>
      <c r="J1117">
        <v>1</v>
      </c>
      <c r="K1117">
        <v>1240</v>
      </c>
      <c r="L1117" s="14">
        <v>45934</v>
      </c>
      <c r="M1117" t="s">
        <v>196</v>
      </c>
      <c r="N1117"/>
    </row>
    <row r="1118" spans="1:14">
      <c r="A1118" t="s">
        <v>22</v>
      </c>
      <c r="B1118" t="s">
        <v>38</v>
      </c>
      <c r="C1118" t="s">
        <v>281</v>
      </c>
      <c r="D1118" t="s">
        <v>282</v>
      </c>
      <c r="E1118" t="s">
        <v>69</v>
      </c>
      <c r="F1118" t="s">
        <v>187</v>
      </c>
      <c r="G1118" t="s">
        <v>90</v>
      </c>
      <c r="H1118" t="s">
        <v>93</v>
      </c>
      <c r="I1118" s="13">
        <v>45923</v>
      </c>
      <c r="J1118">
        <v>1</v>
      </c>
      <c r="K1118">
        <v>1513</v>
      </c>
      <c r="L1118" s="14">
        <v>45934</v>
      </c>
      <c r="M1118" t="s">
        <v>196</v>
      </c>
      <c r="N1118" t="s">
        <v>95</v>
      </c>
    </row>
    <row r="1119" spans="1:14">
      <c r="A1119" t="s">
        <v>189</v>
      </c>
      <c r="B1119" t="s">
        <v>38</v>
      </c>
      <c r="C1119" t="s">
        <v>281</v>
      </c>
      <c r="D1119" t="s">
        <v>282</v>
      </c>
      <c r="E1119" t="s">
        <v>69</v>
      </c>
      <c r="F1119" t="s">
        <v>187</v>
      </c>
      <c r="G1119" t="s">
        <v>90</v>
      </c>
      <c r="H1119" t="s">
        <v>93</v>
      </c>
      <c r="I1119" s="13">
        <v>45923</v>
      </c>
      <c r="J1119">
        <v>2</v>
      </c>
      <c r="K1119">
        <v>2917</v>
      </c>
      <c r="L1119" s="14">
        <v>45934</v>
      </c>
      <c r="M1119" t="s">
        <v>196</v>
      </c>
      <c r="N1119"/>
    </row>
    <row r="1120" spans="1:14">
      <c r="A1120" t="s">
        <v>23</v>
      </c>
      <c r="B1120" t="s">
        <v>38</v>
      </c>
      <c r="C1120" t="s">
        <v>281</v>
      </c>
      <c r="D1120" t="s">
        <v>282</v>
      </c>
      <c r="E1120" t="s">
        <v>69</v>
      </c>
      <c r="F1120" t="s">
        <v>187</v>
      </c>
      <c r="G1120" t="s">
        <v>90</v>
      </c>
      <c r="H1120" t="s">
        <v>93</v>
      </c>
      <c r="I1120" s="13">
        <v>45923</v>
      </c>
      <c r="J1120">
        <v>1</v>
      </c>
      <c r="K1120">
        <v>1445</v>
      </c>
      <c r="L1120" s="14">
        <v>45934</v>
      </c>
      <c r="M1120" t="s">
        <v>196</v>
      </c>
      <c r="N1120" t="s">
        <v>95</v>
      </c>
    </row>
    <row r="1121" spans="1:14">
      <c r="A1121" t="s">
        <v>22</v>
      </c>
      <c r="B1121" t="s">
        <v>38</v>
      </c>
      <c r="C1121" t="s">
        <v>281</v>
      </c>
      <c r="D1121" t="s">
        <v>283</v>
      </c>
      <c r="E1121" t="s">
        <v>69</v>
      </c>
      <c r="F1121" t="s">
        <v>187</v>
      </c>
      <c r="G1121" t="s">
        <v>90</v>
      </c>
      <c r="H1121" t="s">
        <v>93</v>
      </c>
      <c r="I1121" s="13">
        <v>45923</v>
      </c>
      <c r="J1121">
        <v>1</v>
      </c>
      <c r="K1121">
        <v>748</v>
      </c>
      <c r="L1121" s="14">
        <v>45934</v>
      </c>
      <c r="M1121" t="s">
        <v>196</v>
      </c>
      <c r="N1121" t="s">
        <v>95</v>
      </c>
    </row>
    <row r="1122" spans="1:14">
      <c r="A1122" t="s">
        <v>188</v>
      </c>
      <c r="B1122" t="s">
        <v>38</v>
      </c>
      <c r="C1122" t="s">
        <v>281</v>
      </c>
      <c r="D1122" t="s">
        <v>285</v>
      </c>
      <c r="E1122" t="s">
        <v>69</v>
      </c>
      <c r="F1122" t="s">
        <v>187</v>
      </c>
      <c r="G1122" t="s">
        <v>90</v>
      </c>
      <c r="H1122" t="s">
        <v>93</v>
      </c>
      <c r="I1122" s="13">
        <v>45923</v>
      </c>
      <c r="J1122">
        <v>1</v>
      </c>
      <c r="K1122">
        <v>969</v>
      </c>
      <c r="L1122" s="14">
        <v>45934</v>
      </c>
      <c r="M1122" t="s">
        <v>196</v>
      </c>
      <c r="N1122" t="s">
        <v>95</v>
      </c>
    </row>
    <row r="1123" spans="1:14">
      <c r="A1123" t="s">
        <v>191</v>
      </c>
      <c r="B1123" t="s">
        <v>38</v>
      </c>
      <c r="C1123" t="s">
        <v>281</v>
      </c>
      <c r="D1123" t="s">
        <v>285</v>
      </c>
      <c r="E1123" t="s">
        <v>69</v>
      </c>
      <c r="F1123" t="s">
        <v>187</v>
      </c>
      <c r="G1123" t="s">
        <v>90</v>
      </c>
      <c r="H1123" t="s">
        <v>93</v>
      </c>
      <c r="I1123" s="13">
        <v>45923</v>
      </c>
      <c r="J1123">
        <v>1</v>
      </c>
      <c r="K1123">
        <v>914</v>
      </c>
      <c r="L1123" s="14">
        <v>45934</v>
      </c>
      <c r="M1123" t="s">
        <v>196</v>
      </c>
      <c r="N1123" t="s">
        <v>95</v>
      </c>
    </row>
    <row r="1124" spans="1:14">
      <c r="A1124" t="s">
        <v>22</v>
      </c>
      <c r="B1124" t="s">
        <v>38</v>
      </c>
      <c r="C1124" t="s">
        <v>281</v>
      </c>
      <c r="D1124" t="s">
        <v>282</v>
      </c>
      <c r="E1124" t="s">
        <v>69</v>
      </c>
      <c r="F1124" t="s">
        <v>184</v>
      </c>
      <c r="G1124"/>
      <c r="H1124" t="s">
        <v>93</v>
      </c>
      <c r="I1124" s="13">
        <v>45939</v>
      </c>
      <c r="J1124">
        <v>1</v>
      </c>
      <c r="K1124">
        <v>1649</v>
      </c>
      <c r="L1124" s="14">
        <v>45934</v>
      </c>
      <c r="M1124" t="s">
        <v>196</v>
      </c>
      <c r="N1124" t="s">
        <v>95</v>
      </c>
    </row>
    <row r="1125" spans="1:14">
      <c r="A1125" t="s">
        <v>190</v>
      </c>
      <c r="B1125" t="s">
        <v>38</v>
      </c>
      <c r="C1125" t="s">
        <v>281</v>
      </c>
      <c r="D1125" t="s">
        <v>282</v>
      </c>
      <c r="E1125" t="s">
        <v>69</v>
      </c>
      <c r="F1125" t="s">
        <v>187</v>
      </c>
      <c r="G1125" t="s">
        <v>90</v>
      </c>
      <c r="H1125" t="s">
        <v>92</v>
      </c>
      <c r="I1125" s="13">
        <v>45923</v>
      </c>
      <c r="J1125">
        <v>1</v>
      </c>
      <c r="K1125">
        <v>1439</v>
      </c>
      <c r="L1125" s="14">
        <v>45934</v>
      </c>
      <c r="M1125" t="s">
        <v>196</v>
      </c>
      <c r="N1125" t="s">
        <v>95</v>
      </c>
    </row>
    <row r="1126" spans="1:14">
      <c r="A1126" t="s">
        <v>190</v>
      </c>
      <c r="B1126" t="s">
        <v>38</v>
      </c>
      <c r="C1126" t="s">
        <v>281</v>
      </c>
      <c r="D1126" t="s">
        <v>285</v>
      </c>
      <c r="E1126" t="s">
        <v>69</v>
      </c>
      <c r="F1126" t="s">
        <v>187</v>
      </c>
      <c r="G1126" t="s">
        <v>90</v>
      </c>
      <c r="H1126" t="s">
        <v>92</v>
      </c>
      <c r="I1126" s="13">
        <v>45923</v>
      </c>
      <c r="J1126">
        <v>1</v>
      </c>
      <c r="K1126">
        <v>921</v>
      </c>
      <c r="L1126" s="14">
        <v>45934</v>
      </c>
      <c r="M1126" t="s">
        <v>196</v>
      </c>
      <c r="N1126" t="s">
        <v>95</v>
      </c>
    </row>
    <row r="1127" spans="1:14">
      <c r="A1127" t="s">
        <v>265</v>
      </c>
      <c r="B1127" t="s">
        <v>38</v>
      </c>
      <c r="C1127" t="s">
        <v>281</v>
      </c>
      <c r="D1127" t="s">
        <v>141</v>
      </c>
      <c r="E1127" t="s">
        <v>69</v>
      </c>
      <c r="F1127" t="s">
        <v>187</v>
      </c>
      <c r="G1127" t="s">
        <v>228</v>
      </c>
      <c r="H1127" t="s">
        <v>93</v>
      </c>
      <c r="I1127" s="13">
        <v>45923</v>
      </c>
      <c r="J1127">
        <v>1</v>
      </c>
      <c r="K1127">
        <v>1780</v>
      </c>
      <c r="L1127" s="14">
        <v>45934</v>
      </c>
      <c r="M1127" t="s">
        <v>196</v>
      </c>
      <c r="N1127"/>
    </row>
    <row r="1128" spans="1:14">
      <c r="A1128" t="s">
        <v>23</v>
      </c>
      <c r="B1128" t="s">
        <v>38</v>
      </c>
      <c r="C1128" t="s">
        <v>281</v>
      </c>
      <c r="D1128" t="s">
        <v>283</v>
      </c>
      <c r="E1128" t="s">
        <v>69</v>
      </c>
      <c r="F1128" t="s">
        <v>187</v>
      </c>
      <c r="G1128" t="s">
        <v>90</v>
      </c>
      <c r="H1128" t="s">
        <v>93</v>
      </c>
      <c r="I1128" s="13">
        <v>45939</v>
      </c>
      <c r="J1128">
        <v>1</v>
      </c>
      <c r="K1128">
        <v>877</v>
      </c>
      <c r="L1128" s="14">
        <v>45934</v>
      </c>
      <c r="M1128" t="s">
        <v>196</v>
      </c>
      <c r="N1128" t="s">
        <v>95</v>
      </c>
    </row>
    <row r="1129" spans="1:14">
      <c r="A1129" t="s">
        <v>22</v>
      </c>
      <c r="B1129" t="s">
        <v>38</v>
      </c>
      <c r="C1129" t="s">
        <v>281</v>
      </c>
      <c r="D1129" t="s">
        <v>283</v>
      </c>
      <c r="E1129" t="s">
        <v>69</v>
      </c>
      <c r="F1129" t="s">
        <v>187</v>
      </c>
      <c r="G1129" t="s">
        <v>90</v>
      </c>
      <c r="H1129" t="s">
        <v>93</v>
      </c>
      <c r="I1129" s="13">
        <v>45939</v>
      </c>
      <c r="J1129">
        <v>1</v>
      </c>
      <c r="K1129">
        <v>918</v>
      </c>
      <c r="L1129" s="14">
        <v>45934</v>
      </c>
      <c r="M1129" t="s">
        <v>196</v>
      </c>
      <c r="N1129" t="s">
        <v>95</v>
      </c>
    </row>
    <row r="1130" spans="1:14">
      <c r="A1130" t="s">
        <v>22</v>
      </c>
      <c r="B1130" t="s">
        <v>38</v>
      </c>
      <c r="C1130" t="s">
        <v>281</v>
      </c>
      <c r="D1130" t="s">
        <v>285</v>
      </c>
      <c r="E1130" t="s">
        <v>69</v>
      </c>
      <c r="F1130" t="s">
        <v>184</v>
      </c>
      <c r="G1130" t="s">
        <v>184</v>
      </c>
      <c r="H1130" t="s">
        <v>92</v>
      </c>
      <c r="I1130" s="13">
        <v>45939</v>
      </c>
      <c r="J1130">
        <v>1</v>
      </c>
      <c r="K1130">
        <v>2278</v>
      </c>
      <c r="L1130" s="14">
        <v>45934</v>
      </c>
      <c r="M1130" t="s">
        <v>196</v>
      </c>
      <c r="N1130" t="s">
        <v>95</v>
      </c>
    </row>
    <row r="1131" spans="1:14">
      <c r="A1131" t="s">
        <v>23</v>
      </c>
      <c r="B1131" t="s">
        <v>38</v>
      </c>
      <c r="C1131" t="s">
        <v>281</v>
      </c>
      <c r="D1131" t="s">
        <v>283</v>
      </c>
      <c r="E1131" t="s">
        <v>69</v>
      </c>
      <c r="F1131" t="s">
        <v>187</v>
      </c>
      <c r="G1131" t="s">
        <v>83</v>
      </c>
      <c r="H1131" t="s">
        <v>92</v>
      </c>
      <c r="I1131" s="13">
        <v>45923</v>
      </c>
      <c r="J1131">
        <v>1</v>
      </c>
      <c r="K1131">
        <v>1362</v>
      </c>
      <c r="L1131" s="14">
        <v>45934</v>
      </c>
      <c r="M1131" t="s">
        <v>196</v>
      </c>
      <c r="N1131" t="s">
        <v>95</v>
      </c>
    </row>
    <row r="1132" spans="1:14">
      <c r="A1132" t="s">
        <v>189</v>
      </c>
      <c r="B1132" t="s">
        <v>38</v>
      </c>
      <c r="C1132" t="s">
        <v>281</v>
      </c>
      <c r="D1132" t="s">
        <v>283</v>
      </c>
      <c r="E1132" t="s">
        <v>69</v>
      </c>
      <c r="F1132" t="s">
        <v>187</v>
      </c>
      <c r="G1132" t="s">
        <v>83</v>
      </c>
      <c r="H1132" t="s">
        <v>92</v>
      </c>
      <c r="I1132" s="13">
        <v>45923</v>
      </c>
      <c r="J1132">
        <v>1</v>
      </c>
      <c r="K1132">
        <v>1479</v>
      </c>
      <c r="L1132" s="14">
        <v>45934</v>
      </c>
      <c r="M1132" t="s">
        <v>196</v>
      </c>
      <c r="N1132"/>
    </row>
    <row r="1133" spans="1:14">
      <c r="A1133" t="s">
        <v>23</v>
      </c>
      <c r="B1133" t="s">
        <v>38</v>
      </c>
      <c r="C1133" t="s">
        <v>281</v>
      </c>
      <c r="D1133" t="s">
        <v>283</v>
      </c>
      <c r="E1133" t="s">
        <v>69</v>
      </c>
      <c r="F1133" t="s">
        <v>187</v>
      </c>
      <c r="G1133" t="s">
        <v>83</v>
      </c>
      <c r="H1133" t="s">
        <v>92</v>
      </c>
      <c r="I1133" s="13">
        <v>45923</v>
      </c>
      <c r="J1133">
        <v>1</v>
      </c>
      <c r="K1133">
        <v>1362</v>
      </c>
      <c r="L1133" s="14">
        <v>45934</v>
      </c>
      <c r="M1133" t="s">
        <v>196</v>
      </c>
      <c r="N1133" t="s">
        <v>95</v>
      </c>
    </row>
    <row r="1134" spans="1:14">
      <c r="A1134" t="s">
        <v>265</v>
      </c>
      <c r="B1134" t="s">
        <v>38</v>
      </c>
      <c r="C1134" t="s">
        <v>281</v>
      </c>
      <c r="D1134" t="s">
        <v>141</v>
      </c>
      <c r="E1134" t="s">
        <v>69</v>
      </c>
      <c r="F1134" t="s">
        <v>187</v>
      </c>
      <c r="G1134" t="s">
        <v>228</v>
      </c>
      <c r="H1134" t="s">
        <v>92</v>
      </c>
      <c r="I1134" s="13">
        <v>45923</v>
      </c>
      <c r="J1134">
        <v>1</v>
      </c>
      <c r="K1134">
        <v>1446</v>
      </c>
      <c r="L1134" s="14">
        <v>45934</v>
      </c>
      <c r="M1134" t="s">
        <v>196</v>
      </c>
      <c r="N1134" t="s">
        <v>95</v>
      </c>
    </row>
    <row r="1135" spans="1:14">
      <c r="A1135" t="s">
        <v>22</v>
      </c>
      <c r="B1135" t="s">
        <v>38</v>
      </c>
      <c r="C1135" t="s">
        <v>138</v>
      </c>
      <c r="D1135" t="s">
        <v>286</v>
      </c>
      <c r="E1135" t="s">
        <v>71</v>
      </c>
      <c r="F1135" t="s">
        <v>88</v>
      </c>
      <c r="G1135" t="s">
        <v>81</v>
      </c>
      <c r="H1135" t="s">
        <v>93</v>
      </c>
      <c r="I1135" s="13">
        <v>45874</v>
      </c>
      <c r="J1135">
        <v>1</v>
      </c>
      <c r="K1135">
        <v>323</v>
      </c>
      <c r="L1135" s="14">
        <v>45934</v>
      </c>
      <c r="M1135" t="s">
        <v>196</v>
      </c>
      <c r="N1135" t="s">
        <v>95</v>
      </c>
    </row>
    <row r="1136" spans="1:14">
      <c r="A1136" t="s">
        <v>191</v>
      </c>
      <c r="B1136" t="s">
        <v>38</v>
      </c>
      <c r="C1136" t="s">
        <v>138</v>
      </c>
      <c r="D1136" t="s">
        <v>287</v>
      </c>
      <c r="E1136" t="s">
        <v>71</v>
      </c>
      <c r="F1136" t="s">
        <v>88</v>
      </c>
      <c r="G1136" t="s">
        <v>81</v>
      </c>
      <c r="H1136" t="s">
        <v>93</v>
      </c>
      <c r="I1136" s="13">
        <v>45874</v>
      </c>
      <c r="J1136">
        <v>1</v>
      </c>
      <c r="K1136">
        <v>440</v>
      </c>
      <c r="L1136" s="14">
        <v>45934</v>
      </c>
      <c r="M1136" t="s">
        <v>196</v>
      </c>
      <c r="N1136"/>
    </row>
    <row r="1137" spans="1:14">
      <c r="A1137" t="s">
        <v>265</v>
      </c>
      <c r="B1137" t="s">
        <v>38</v>
      </c>
      <c r="C1137" t="s">
        <v>138</v>
      </c>
      <c r="D1137" t="s">
        <v>287</v>
      </c>
      <c r="E1137" t="s">
        <v>69</v>
      </c>
      <c r="F1137" t="s">
        <v>187</v>
      </c>
      <c r="G1137" t="s">
        <v>90</v>
      </c>
      <c r="H1137" t="s">
        <v>93</v>
      </c>
      <c r="I1137" s="13">
        <v>45923</v>
      </c>
      <c r="J1137">
        <v>1</v>
      </c>
      <c r="K1137">
        <v>540</v>
      </c>
      <c r="L1137" s="14">
        <v>45934</v>
      </c>
      <c r="M1137" t="s">
        <v>196</v>
      </c>
      <c r="N1137"/>
    </row>
    <row r="1138" spans="1:14">
      <c r="A1138" t="s">
        <v>191</v>
      </c>
      <c r="B1138" t="s">
        <v>38</v>
      </c>
      <c r="C1138" t="s">
        <v>138</v>
      </c>
      <c r="D1138" t="s">
        <v>287</v>
      </c>
      <c r="E1138" t="s">
        <v>69</v>
      </c>
      <c r="F1138" t="s">
        <v>187</v>
      </c>
      <c r="G1138" t="s">
        <v>90</v>
      </c>
      <c r="H1138" t="s">
        <v>93</v>
      </c>
      <c r="I1138" s="13">
        <v>45923</v>
      </c>
      <c r="J1138">
        <v>1</v>
      </c>
      <c r="K1138">
        <v>433</v>
      </c>
      <c r="L1138" s="14">
        <v>45934</v>
      </c>
      <c r="M1138" t="s">
        <v>196</v>
      </c>
      <c r="N1138" t="s">
        <v>95</v>
      </c>
    </row>
    <row r="1139" spans="1:14">
      <c r="A1139" t="s">
        <v>22</v>
      </c>
      <c r="B1139" t="s">
        <v>38</v>
      </c>
      <c r="C1139" t="s">
        <v>138</v>
      </c>
      <c r="D1139" t="s">
        <v>287</v>
      </c>
      <c r="E1139" t="s">
        <v>69</v>
      </c>
      <c r="F1139" t="s">
        <v>187</v>
      </c>
      <c r="G1139" t="s">
        <v>90</v>
      </c>
      <c r="H1139" t="s">
        <v>93</v>
      </c>
      <c r="I1139" s="13">
        <v>45923</v>
      </c>
      <c r="J1139">
        <v>1</v>
      </c>
      <c r="K1139">
        <v>459</v>
      </c>
      <c r="L1139" s="14">
        <v>45934</v>
      </c>
      <c r="M1139" t="s">
        <v>196</v>
      </c>
      <c r="N1139" t="s">
        <v>95</v>
      </c>
    </row>
    <row r="1140" spans="1:14">
      <c r="A1140" t="s">
        <v>191</v>
      </c>
      <c r="B1140" t="s">
        <v>38</v>
      </c>
      <c r="C1140" t="s">
        <v>138</v>
      </c>
      <c r="D1140" t="s">
        <v>287</v>
      </c>
      <c r="E1140" t="s">
        <v>69</v>
      </c>
      <c r="F1140" t="s">
        <v>184</v>
      </c>
      <c r="G1140"/>
      <c r="H1140" t="s">
        <v>93</v>
      </c>
      <c r="I1140" s="13">
        <v>45939</v>
      </c>
      <c r="J1140">
        <v>1</v>
      </c>
      <c r="K1140">
        <v>465</v>
      </c>
      <c r="L1140" s="14">
        <v>45934</v>
      </c>
      <c r="M1140" t="s">
        <v>196</v>
      </c>
      <c r="N1140" t="s">
        <v>95</v>
      </c>
    </row>
    <row r="1141" spans="1:14">
      <c r="A1141" t="s">
        <v>190</v>
      </c>
      <c r="B1141" t="s">
        <v>38</v>
      </c>
      <c r="C1141" t="s">
        <v>138</v>
      </c>
      <c r="D1141" t="s">
        <v>287</v>
      </c>
      <c r="E1141" t="s">
        <v>71</v>
      </c>
      <c r="F1141" t="s">
        <v>88</v>
      </c>
      <c r="G1141" t="s">
        <v>81</v>
      </c>
      <c r="H1141" t="s">
        <v>92</v>
      </c>
      <c r="I1141" s="13">
        <v>45874</v>
      </c>
      <c r="J1141">
        <v>1</v>
      </c>
      <c r="K1141">
        <v>355</v>
      </c>
      <c r="L1141" s="14">
        <v>45934</v>
      </c>
      <c r="M1141" t="s">
        <v>196</v>
      </c>
      <c r="N1141" t="s">
        <v>95</v>
      </c>
    </row>
    <row r="1142" spans="1:14">
      <c r="A1142" t="s">
        <v>22</v>
      </c>
      <c r="B1142" t="s">
        <v>38</v>
      </c>
      <c r="C1142" t="s">
        <v>138</v>
      </c>
      <c r="D1142" t="s">
        <v>287</v>
      </c>
      <c r="E1142" t="s">
        <v>71</v>
      </c>
      <c r="F1142" t="s">
        <v>88</v>
      </c>
      <c r="G1142" t="s">
        <v>81</v>
      </c>
      <c r="H1142" t="s">
        <v>92</v>
      </c>
      <c r="I1142" s="13">
        <v>45874</v>
      </c>
      <c r="J1142">
        <v>1</v>
      </c>
      <c r="K1142">
        <v>374</v>
      </c>
      <c r="L1142" s="14">
        <v>45934</v>
      </c>
      <c r="M1142" t="s">
        <v>196</v>
      </c>
      <c r="N1142"/>
    </row>
    <row r="1143" spans="1:14">
      <c r="A1143" t="s">
        <v>190</v>
      </c>
      <c r="B1143" t="s">
        <v>38</v>
      </c>
      <c r="C1143" t="s">
        <v>138</v>
      </c>
      <c r="D1143" t="s">
        <v>295</v>
      </c>
      <c r="E1143" t="s">
        <v>69</v>
      </c>
      <c r="F1143" t="s">
        <v>187</v>
      </c>
      <c r="G1143" t="s">
        <v>90</v>
      </c>
      <c r="H1143" t="s">
        <v>92</v>
      </c>
      <c r="I1143" s="13">
        <v>45923</v>
      </c>
      <c r="J1143">
        <v>1</v>
      </c>
      <c r="K1143">
        <v>436</v>
      </c>
      <c r="L1143" s="14">
        <v>45934</v>
      </c>
      <c r="M1143" t="s">
        <v>196</v>
      </c>
      <c r="N1143" t="s">
        <v>95</v>
      </c>
    </row>
    <row r="1144" spans="1:14">
      <c r="A1144" t="s">
        <v>190</v>
      </c>
      <c r="B1144" t="s">
        <v>38</v>
      </c>
      <c r="C1144" t="s">
        <v>138</v>
      </c>
      <c r="D1144" t="s">
        <v>287</v>
      </c>
      <c r="E1144" t="s">
        <v>69</v>
      </c>
      <c r="F1144" t="s">
        <v>187</v>
      </c>
      <c r="G1144" t="s">
        <v>90</v>
      </c>
      <c r="H1144" t="s">
        <v>92</v>
      </c>
      <c r="I1144" s="13">
        <v>45923</v>
      </c>
      <c r="J1144">
        <v>1</v>
      </c>
      <c r="K1144">
        <v>436</v>
      </c>
      <c r="L1144" s="14">
        <v>45934</v>
      </c>
      <c r="M1144" t="s">
        <v>196</v>
      </c>
      <c r="N1144" t="s">
        <v>95</v>
      </c>
    </row>
    <row r="1145" spans="1:14">
      <c r="A1145" t="s">
        <v>189</v>
      </c>
      <c r="B1145" t="s">
        <v>38</v>
      </c>
      <c r="C1145" t="s">
        <v>138</v>
      </c>
      <c r="D1145" t="s">
        <v>287</v>
      </c>
      <c r="E1145" t="s">
        <v>69</v>
      </c>
      <c r="F1145" t="s">
        <v>187</v>
      </c>
      <c r="G1145" t="s">
        <v>90</v>
      </c>
      <c r="H1145" t="s">
        <v>92</v>
      </c>
      <c r="I1145" s="13">
        <v>45923</v>
      </c>
      <c r="J1145">
        <v>1</v>
      </c>
      <c r="K1145">
        <v>459</v>
      </c>
      <c r="L1145" s="14">
        <v>45934</v>
      </c>
      <c r="M1145" t="s">
        <v>196</v>
      </c>
      <c r="N1145"/>
    </row>
    <row r="1146" spans="1:14">
      <c r="A1146" t="s">
        <v>22</v>
      </c>
      <c r="B1146" t="s">
        <v>38</v>
      </c>
      <c r="C1146" t="s">
        <v>138</v>
      </c>
      <c r="D1146" t="s">
        <v>286</v>
      </c>
      <c r="E1146" t="s">
        <v>69</v>
      </c>
      <c r="F1146" t="s">
        <v>88</v>
      </c>
      <c r="G1146" t="s">
        <v>81</v>
      </c>
      <c r="H1146" t="s">
        <v>93</v>
      </c>
      <c r="I1146" s="13">
        <v>45923</v>
      </c>
      <c r="J1146">
        <v>1</v>
      </c>
      <c r="K1146">
        <v>580</v>
      </c>
      <c r="L1146" s="14">
        <v>45934</v>
      </c>
      <c r="M1146" t="s">
        <v>196</v>
      </c>
      <c r="N1146"/>
    </row>
    <row r="1147" spans="1:14">
      <c r="A1147" t="s">
        <v>22</v>
      </c>
      <c r="B1147" t="s">
        <v>38</v>
      </c>
      <c r="C1147" t="s">
        <v>138</v>
      </c>
      <c r="D1147" t="s">
        <v>288</v>
      </c>
      <c r="E1147" t="s">
        <v>69</v>
      </c>
      <c r="F1147" t="s">
        <v>184</v>
      </c>
      <c r="G1147" t="s">
        <v>184</v>
      </c>
      <c r="H1147" t="s">
        <v>93</v>
      </c>
      <c r="I1147" s="13">
        <v>45939</v>
      </c>
      <c r="J1147">
        <v>1</v>
      </c>
      <c r="K1147">
        <v>829</v>
      </c>
      <c r="L1147" s="14">
        <v>45934</v>
      </c>
      <c r="M1147" t="s">
        <v>196</v>
      </c>
      <c r="N1147" t="s">
        <v>95</v>
      </c>
    </row>
    <row r="1148" spans="1:14">
      <c r="A1148" t="s">
        <v>22</v>
      </c>
      <c r="B1148" t="s">
        <v>38</v>
      </c>
      <c r="C1148" t="s">
        <v>138</v>
      </c>
      <c r="D1148" t="s">
        <v>288</v>
      </c>
      <c r="E1148" t="s">
        <v>69</v>
      </c>
      <c r="F1148" t="s">
        <v>184</v>
      </c>
      <c r="G1148" t="s">
        <v>184</v>
      </c>
      <c r="H1148" t="s">
        <v>93</v>
      </c>
      <c r="I1148" s="13">
        <v>45939</v>
      </c>
      <c r="J1148">
        <v>1</v>
      </c>
      <c r="K1148">
        <v>833</v>
      </c>
      <c r="L1148" s="14">
        <v>45934</v>
      </c>
      <c r="M1148" t="s">
        <v>196</v>
      </c>
      <c r="N1148" t="s">
        <v>95</v>
      </c>
    </row>
    <row r="1149" spans="1:14">
      <c r="A1149" t="s">
        <v>190</v>
      </c>
      <c r="B1149" t="s">
        <v>38</v>
      </c>
      <c r="C1149" t="s">
        <v>138</v>
      </c>
      <c r="D1149" t="s">
        <v>288</v>
      </c>
      <c r="E1149" t="s">
        <v>69</v>
      </c>
      <c r="F1149" t="s">
        <v>184</v>
      </c>
      <c r="G1149" t="s">
        <v>184</v>
      </c>
      <c r="H1149" t="s">
        <v>93</v>
      </c>
      <c r="I1149" s="13">
        <v>45939</v>
      </c>
      <c r="J1149">
        <v>1</v>
      </c>
      <c r="K1149">
        <v>980</v>
      </c>
      <c r="L1149" s="14">
        <v>45934</v>
      </c>
      <c r="M1149" t="s">
        <v>196</v>
      </c>
      <c r="N1149"/>
    </row>
    <row r="1150" spans="1:14">
      <c r="A1150" t="s">
        <v>190</v>
      </c>
      <c r="B1150" t="s">
        <v>38</v>
      </c>
      <c r="C1150" t="s">
        <v>138</v>
      </c>
      <c r="D1150" t="s">
        <v>288</v>
      </c>
      <c r="E1150" t="s">
        <v>69</v>
      </c>
      <c r="F1150" t="s">
        <v>184</v>
      </c>
      <c r="G1150" t="s">
        <v>184</v>
      </c>
      <c r="H1150" t="s">
        <v>93</v>
      </c>
      <c r="I1150" s="13">
        <v>45939</v>
      </c>
      <c r="J1150">
        <v>1</v>
      </c>
      <c r="K1150">
        <v>833</v>
      </c>
      <c r="L1150" s="14">
        <v>45934</v>
      </c>
      <c r="M1150" t="s">
        <v>196</v>
      </c>
      <c r="N1150" t="s">
        <v>95</v>
      </c>
    </row>
    <row r="1151" spans="1:14">
      <c r="A1151" t="s">
        <v>189</v>
      </c>
      <c r="B1151" t="s">
        <v>38</v>
      </c>
      <c r="C1151" t="s">
        <v>138</v>
      </c>
      <c r="D1151" t="s">
        <v>289</v>
      </c>
      <c r="E1151" t="s">
        <v>69</v>
      </c>
      <c r="F1151" t="s">
        <v>187</v>
      </c>
      <c r="G1151" t="s">
        <v>228</v>
      </c>
      <c r="H1151" t="s">
        <v>93</v>
      </c>
      <c r="I1151" s="13">
        <v>45923</v>
      </c>
      <c r="J1151">
        <v>1</v>
      </c>
      <c r="K1151">
        <v>493</v>
      </c>
      <c r="L1151" s="14">
        <v>45934</v>
      </c>
      <c r="M1151" t="s">
        <v>196</v>
      </c>
      <c r="N1151"/>
    </row>
    <row r="1152" spans="1:14">
      <c r="A1152" t="s">
        <v>22</v>
      </c>
      <c r="B1152" t="s">
        <v>38</v>
      </c>
      <c r="C1152" t="s">
        <v>138</v>
      </c>
      <c r="D1152" t="s">
        <v>289</v>
      </c>
      <c r="E1152" t="s">
        <v>69</v>
      </c>
      <c r="F1152" t="s">
        <v>187</v>
      </c>
      <c r="G1152" t="s">
        <v>83</v>
      </c>
      <c r="H1152" t="s">
        <v>93</v>
      </c>
      <c r="I1152" s="13">
        <v>45923</v>
      </c>
      <c r="J1152">
        <v>1</v>
      </c>
      <c r="K1152">
        <v>744</v>
      </c>
      <c r="L1152" s="14">
        <v>45934</v>
      </c>
      <c r="M1152" t="s">
        <v>196</v>
      </c>
      <c r="N1152" t="s">
        <v>95</v>
      </c>
    </row>
    <row r="1153" spans="1:14">
      <c r="A1153" t="s">
        <v>191</v>
      </c>
      <c r="B1153" t="s">
        <v>38</v>
      </c>
      <c r="C1153" t="s">
        <v>138</v>
      </c>
      <c r="D1153" t="s">
        <v>288</v>
      </c>
      <c r="E1153" t="s">
        <v>69</v>
      </c>
      <c r="F1153" t="s">
        <v>88</v>
      </c>
      <c r="G1153" t="s">
        <v>81</v>
      </c>
      <c r="H1153" t="s">
        <v>92</v>
      </c>
      <c r="I1153" s="13">
        <v>45923</v>
      </c>
      <c r="J1153">
        <v>1</v>
      </c>
      <c r="K1153">
        <v>513</v>
      </c>
      <c r="L1153" s="14">
        <v>45934</v>
      </c>
      <c r="M1153" t="s">
        <v>196</v>
      </c>
      <c r="N1153" t="s">
        <v>95</v>
      </c>
    </row>
    <row r="1154" spans="1:14">
      <c r="A1154" t="s">
        <v>190</v>
      </c>
      <c r="B1154" t="s">
        <v>38</v>
      </c>
      <c r="C1154" t="s">
        <v>138</v>
      </c>
      <c r="D1154" t="s">
        <v>142</v>
      </c>
      <c r="E1154" t="s">
        <v>69</v>
      </c>
      <c r="F1154" t="s">
        <v>184</v>
      </c>
      <c r="G1154" t="s">
        <v>184</v>
      </c>
      <c r="H1154" t="s">
        <v>92</v>
      </c>
      <c r="I1154" s="13">
        <v>45939</v>
      </c>
      <c r="J1154">
        <v>1</v>
      </c>
      <c r="K1154">
        <v>833</v>
      </c>
      <c r="L1154" s="14">
        <v>45934</v>
      </c>
      <c r="M1154" t="s">
        <v>196</v>
      </c>
      <c r="N1154" t="s">
        <v>95</v>
      </c>
    </row>
    <row r="1155" spans="1:14">
      <c r="A1155" t="s">
        <v>22</v>
      </c>
      <c r="B1155" t="s">
        <v>38</v>
      </c>
      <c r="C1155" t="s">
        <v>138</v>
      </c>
      <c r="D1155" t="s">
        <v>289</v>
      </c>
      <c r="E1155" t="s">
        <v>69</v>
      </c>
      <c r="F1155" t="s">
        <v>187</v>
      </c>
      <c r="G1155" t="s">
        <v>228</v>
      </c>
      <c r="H1155" t="s">
        <v>92</v>
      </c>
      <c r="I1155" s="13">
        <v>45923</v>
      </c>
      <c r="J1155">
        <v>1</v>
      </c>
      <c r="K1155">
        <v>493</v>
      </c>
      <c r="L1155" s="14">
        <v>45934</v>
      </c>
      <c r="M1155" t="s">
        <v>196</v>
      </c>
      <c r="N1155" t="s">
        <v>95</v>
      </c>
    </row>
    <row r="1156" spans="1:14">
      <c r="A1156" t="s">
        <v>22</v>
      </c>
      <c r="B1156" t="s">
        <v>38</v>
      </c>
      <c r="C1156" t="s">
        <v>138</v>
      </c>
      <c r="D1156" t="s">
        <v>289</v>
      </c>
      <c r="E1156" t="s">
        <v>69</v>
      </c>
      <c r="F1156" t="s">
        <v>187</v>
      </c>
      <c r="G1156" t="s">
        <v>228</v>
      </c>
      <c r="H1156" t="s">
        <v>92</v>
      </c>
      <c r="I1156" s="13">
        <v>45923</v>
      </c>
      <c r="J1156">
        <v>1</v>
      </c>
      <c r="K1156">
        <v>493</v>
      </c>
      <c r="L1156" s="14">
        <v>45934</v>
      </c>
      <c r="M1156" t="s">
        <v>196</v>
      </c>
      <c r="N1156" t="s">
        <v>95</v>
      </c>
    </row>
    <row r="1157" spans="1:14">
      <c r="A1157" t="s">
        <v>23</v>
      </c>
      <c r="B1157" t="s">
        <v>38</v>
      </c>
      <c r="C1157" t="s">
        <v>138</v>
      </c>
      <c r="D1157" t="s">
        <v>289</v>
      </c>
      <c r="E1157" t="s">
        <v>69</v>
      </c>
      <c r="F1157" t="s">
        <v>187</v>
      </c>
      <c r="G1157" t="s">
        <v>83</v>
      </c>
      <c r="H1157" t="s">
        <v>92</v>
      </c>
      <c r="I1157" s="13">
        <v>45923</v>
      </c>
      <c r="J1157">
        <v>1</v>
      </c>
      <c r="K1157">
        <v>713</v>
      </c>
      <c r="L1157" s="14">
        <v>45934</v>
      </c>
      <c r="M1157" t="s">
        <v>196</v>
      </c>
      <c r="N1157" t="s">
        <v>95</v>
      </c>
    </row>
    <row r="1158" spans="1:14">
      <c r="A1158" t="s">
        <v>189</v>
      </c>
      <c r="B1158" t="s">
        <v>38</v>
      </c>
      <c r="C1158" t="s">
        <v>138</v>
      </c>
      <c r="D1158" t="s">
        <v>287</v>
      </c>
      <c r="E1158" t="s">
        <v>69</v>
      </c>
      <c r="F1158" t="s">
        <v>184</v>
      </c>
      <c r="G1158"/>
      <c r="H1158" t="s">
        <v>92</v>
      </c>
      <c r="I1158" s="13">
        <v>45939</v>
      </c>
      <c r="J1158">
        <v>1</v>
      </c>
      <c r="K1158">
        <v>599</v>
      </c>
      <c r="L1158" s="14">
        <v>45934</v>
      </c>
      <c r="M1158" t="s">
        <v>196</v>
      </c>
      <c r="N1158"/>
    </row>
    <row r="1159" spans="1:14">
      <c r="A1159" t="s">
        <v>188</v>
      </c>
      <c r="B1159" t="s">
        <v>38</v>
      </c>
      <c r="C1159" t="s">
        <v>138</v>
      </c>
      <c r="D1159" t="s">
        <v>288</v>
      </c>
      <c r="E1159" t="s">
        <v>69</v>
      </c>
      <c r="F1159" t="s">
        <v>184</v>
      </c>
      <c r="G1159"/>
      <c r="H1159" t="s">
        <v>92</v>
      </c>
      <c r="I1159" s="13">
        <v>45939</v>
      </c>
      <c r="J1159">
        <v>1</v>
      </c>
      <c r="K1159">
        <v>663</v>
      </c>
      <c r="L1159" s="14">
        <v>45934</v>
      </c>
      <c r="M1159" t="s">
        <v>196</v>
      </c>
      <c r="N1159" t="s">
        <v>95</v>
      </c>
    </row>
    <row r="1160" spans="1:14">
      <c r="A1160" t="s">
        <v>191</v>
      </c>
      <c r="B1160" t="s">
        <v>38</v>
      </c>
      <c r="C1160" t="s">
        <v>138</v>
      </c>
      <c r="D1160" t="s">
        <v>142</v>
      </c>
      <c r="E1160" t="s">
        <v>69</v>
      </c>
      <c r="F1160" t="s">
        <v>184</v>
      </c>
      <c r="G1160"/>
      <c r="H1160" t="s">
        <v>92</v>
      </c>
      <c r="I1160" s="13">
        <v>45939</v>
      </c>
      <c r="J1160">
        <v>1</v>
      </c>
      <c r="K1160">
        <v>593</v>
      </c>
      <c r="L1160" s="14">
        <v>45934</v>
      </c>
      <c r="M1160" t="s">
        <v>196</v>
      </c>
      <c r="N1160" t="s">
        <v>95</v>
      </c>
    </row>
    <row r="1161" spans="1:14">
      <c r="A1161" t="s">
        <v>190</v>
      </c>
      <c r="B1161" t="s">
        <v>38</v>
      </c>
      <c r="C1161" t="s">
        <v>138</v>
      </c>
      <c r="D1161" t="s">
        <v>142</v>
      </c>
      <c r="E1161" t="s">
        <v>69</v>
      </c>
      <c r="F1161" t="s">
        <v>184</v>
      </c>
      <c r="G1161"/>
      <c r="H1161" t="s">
        <v>92</v>
      </c>
      <c r="I1161" s="13">
        <v>45939</v>
      </c>
      <c r="J1161">
        <v>1</v>
      </c>
      <c r="K1161">
        <v>740</v>
      </c>
      <c r="L1161" s="14">
        <v>45934</v>
      </c>
      <c r="M1161" t="s">
        <v>196</v>
      </c>
      <c r="N1161"/>
    </row>
    <row r="1162" spans="1:14">
      <c r="A1162" t="s">
        <v>22</v>
      </c>
      <c r="B1162" t="s">
        <v>38</v>
      </c>
      <c r="C1162" t="s">
        <v>140</v>
      </c>
      <c r="D1162" t="s">
        <v>149</v>
      </c>
      <c r="E1162" t="s">
        <v>71</v>
      </c>
      <c r="F1162" t="s">
        <v>88</v>
      </c>
      <c r="G1162" t="s">
        <v>81</v>
      </c>
      <c r="H1162" t="s">
        <v>92</v>
      </c>
      <c r="I1162" s="13">
        <v>45874</v>
      </c>
      <c r="J1162">
        <v>1</v>
      </c>
      <c r="K1162">
        <v>629</v>
      </c>
      <c r="L1162" s="14">
        <v>45934</v>
      </c>
      <c r="M1162" t="s">
        <v>196</v>
      </c>
      <c r="N1162"/>
    </row>
    <row r="1163" spans="1:14">
      <c r="A1163" t="s">
        <v>190</v>
      </c>
      <c r="B1163" t="s">
        <v>38</v>
      </c>
      <c r="C1163" t="s">
        <v>140</v>
      </c>
      <c r="D1163" t="s">
        <v>149</v>
      </c>
      <c r="E1163" t="s">
        <v>71</v>
      </c>
      <c r="F1163" t="s">
        <v>88</v>
      </c>
      <c r="G1163" t="s">
        <v>81</v>
      </c>
      <c r="H1163" t="s">
        <v>92</v>
      </c>
      <c r="I1163" s="13">
        <v>45874</v>
      </c>
      <c r="J1163">
        <v>1</v>
      </c>
      <c r="K1163">
        <v>629</v>
      </c>
      <c r="L1163" s="14">
        <v>45934</v>
      </c>
      <c r="M1163" t="s">
        <v>196</v>
      </c>
      <c r="N1163" t="s">
        <v>95</v>
      </c>
    </row>
    <row r="1164" spans="1:14">
      <c r="A1164" t="s">
        <v>265</v>
      </c>
      <c r="B1164" t="s">
        <v>38</v>
      </c>
      <c r="C1164" t="s">
        <v>137</v>
      </c>
      <c r="D1164" t="s">
        <v>147</v>
      </c>
      <c r="E1164" t="s">
        <v>71</v>
      </c>
      <c r="F1164" t="s">
        <v>88</v>
      </c>
      <c r="G1164" t="s">
        <v>81</v>
      </c>
      <c r="H1164" t="s">
        <v>93</v>
      </c>
      <c r="I1164" s="13">
        <v>45874</v>
      </c>
      <c r="J1164">
        <v>0</v>
      </c>
      <c r="K1164">
        <v>0</v>
      </c>
      <c r="L1164" s="14">
        <v>45934</v>
      </c>
      <c r="M1164" t="s">
        <v>196</v>
      </c>
      <c r="N1164" t="s">
        <v>95</v>
      </c>
    </row>
    <row r="1165" spans="1:14">
      <c r="A1165" t="s">
        <v>188</v>
      </c>
      <c r="B1165" t="s">
        <v>38</v>
      </c>
      <c r="C1165" t="s">
        <v>137</v>
      </c>
      <c r="D1165" t="s">
        <v>163</v>
      </c>
      <c r="E1165" t="s">
        <v>71</v>
      </c>
      <c r="F1165" t="s">
        <v>88</v>
      </c>
      <c r="G1165" t="s">
        <v>81</v>
      </c>
      <c r="H1165" t="s">
        <v>93</v>
      </c>
      <c r="I1165" s="13">
        <v>45874</v>
      </c>
      <c r="J1165">
        <v>1</v>
      </c>
      <c r="K1165">
        <v>640</v>
      </c>
      <c r="L1165" s="14">
        <v>45934</v>
      </c>
      <c r="M1165" t="s">
        <v>196</v>
      </c>
      <c r="N1165"/>
    </row>
    <row r="1166" spans="1:14">
      <c r="A1166" t="s">
        <v>191</v>
      </c>
      <c r="B1166" t="s">
        <v>38</v>
      </c>
      <c r="C1166" t="s">
        <v>137</v>
      </c>
      <c r="D1166" t="s">
        <v>147</v>
      </c>
      <c r="E1166" t="s">
        <v>69</v>
      </c>
      <c r="F1166" t="s">
        <v>187</v>
      </c>
      <c r="G1166" t="s">
        <v>90</v>
      </c>
      <c r="H1166" t="s">
        <v>93</v>
      </c>
      <c r="I1166" s="13">
        <v>45923</v>
      </c>
      <c r="J1166">
        <v>1</v>
      </c>
      <c r="K1166">
        <v>433</v>
      </c>
      <c r="L1166" s="14">
        <v>45934</v>
      </c>
      <c r="M1166" t="s">
        <v>196</v>
      </c>
      <c r="N1166" t="s">
        <v>95</v>
      </c>
    </row>
    <row r="1167" spans="1:14">
      <c r="A1167" t="s">
        <v>191</v>
      </c>
      <c r="B1167" t="s">
        <v>38</v>
      </c>
      <c r="C1167" t="s">
        <v>137</v>
      </c>
      <c r="D1167" t="s">
        <v>147</v>
      </c>
      <c r="E1167" t="s">
        <v>69</v>
      </c>
      <c r="F1167" t="s">
        <v>184</v>
      </c>
      <c r="G1167"/>
      <c r="H1167" t="s">
        <v>93</v>
      </c>
      <c r="I1167" s="13">
        <v>45939</v>
      </c>
      <c r="J1167">
        <v>1</v>
      </c>
      <c r="K1167">
        <v>513</v>
      </c>
      <c r="L1167" s="14">
        <v>45934</v>
      </c>
      <c r="M1167" t="s">
        <v>196</v>
      </c>
      <c r="N1167" t="s">
        <v>95</v>
      </c>
    </row>
    <row r="1168" spans="1:14">
      <c r="A1168" t="s">
        <v>22</v>
      </c>
      <c r="B1168" t="s">
        <v>38</v>
      </c>
      <c r="C1168" t="s">
        <v>137</v>
      </c>
      <c r="D1168" t="s">
        <v>147</v>
      </c>
      <c r="E1168" t="s">
        <v>71</v>
      </c>
      <c r="F1168" t="s">
        <v>88</v>
      </c>
      <c r="G1168" t="s">
        <v>81</v>
      </c>
      <c r="H1168" t="s">
        <v>92</v>
      </c>
      <c r="I1168" s="13">
        <v>45874</v>
      </c>
      <c r="J1168">
        <v>1</v>
      </c>
      <c r="K1168">
        <v>459</v>
      </c>
      <c r="L1168" s="14">
        <v>45934</v>
      </c>
      <c r="M1168" t="s">
        <v>196</v>
      </c>
      <c r="N1168"/>
    </row>
    <row r="1169" spans="1:14">
      <c r="A1169" t="s">
        <v>190</v>
      </c>
      <c r="B1169" t="s">
        <v>38</v>
      </c>
      <c r="C1169" t="s">
        <v>137</v>
      </c>
      <c r="D1169" t="s">
        <v>147</v>
      </c>
      <c r="E1169" t="s">
        <v>71</v>
      </c>
      <c r="F1169" t="s">
        <v>88</v>
      </c>
      <c r="G1169" t="s">
        <v>81</v>
      </c>
      <c r="H1169" t="s">
        <v>92</v>
      </c>
      <c r="I1169" s="13">
        <v>45874</v>
      </c>
      <c r="J1169">
        <v>1</v>
      </c>
      <c r="K1169">
        <v>355</v>
      </c>
      <c r="L1169" s="14">
        <v>45934</v>
      </c>
      <c r="M1169" t="s">
        <v>196</v>
      </c>
      <c r="N1169" t="s">
        <v>95</v>
      </c>
    </row>
    <row r="1170" spans="1:14">
      <c r="A1170" t="s">
        <v>189</v>
      </c>
      <c r="B1170" t="s">
        <v>38</v>
      </c>
      <c r="C1170" t="s">
        <v>137</v>
      </c>
      <c r="D1170" t="s">
        <v>147</v>
      </c>
      <c r="E1170" t="s">
        <v>71</v>
      </c>
      <c r="F1170" t="s">
        <v>88</v>
      </c>
      <c r="G1170" t="s">
        <v>81</v>
      </c>
      <c r="H1170" t="s">
        <v>92</v>
      </c>
      <c r="I1170" s="13">
        <v>45874</v>
      </c>
      <c r="J1170">
        <v>1</v>
      </c>
      <c r="K1170">
        <v>374</v>
      </c>
      <c r="L1170" s="14">
        <v>45934</v>
      </c>
      <c r="M1170" t="s">
        <v>196</v>
      </c>
      <c r="N1170"/>
    </row>
    <row r="1171" spans="1:14">
      <c r="A1171" t="s">
        <v>190</v>
      </c>
      <c r="B1171" t="s">
        <v>38</v>
      </c>
      <c r="C1171" t="s">
        <v>137</v>
      </c>
      <c r="D1171" t="s">
        <v>147</v>
      </c>
      <c r="E1171" t="s">
        <v>69</v>
      </c>
      <c r="F1171" t="s">
        <v>187</v>
      </c>
      <c r="G1171" t="s">
        <v>90</v>
      </c>
      <c r="H1171" t="s">
        <v>92</v>
      </c>
      <c r="I1171" s="13">
        <v>45923</v>
      </c>
      <c r="J1171">
        <v>1</v>
      </c>
      <c r="K1171">
        <v>468</v>
      </c>
      <c r="L1171" s="14">
        <v>45934</v>
      </c>
      <c r="M1171" t="s">
        <v>196</v>
      </c>
      <c r="N1171" t="s">
        <v>95</v>
      </c>
    </row>
    <row r="1172" spans="1:14">
      <c r="A1172" t="s">
        <v>22</v>
      </c>
      <c r="B1172" t="s">
        <v>38</v>
      </c>
      <c r="C1172" t="s">
        <v>137</v>
      </c>
      <c r="D1172" t="s">
        <v>147</v>
      </c>
      <c r="E1172" t="s">
        <v>69</v>
      </c>
      <c r="F1172" t="s">
        <v>187</v>
      </c>
      <c r="G1172" t="s">
        <v>90</v>
      </c>
      <c r="H1172" t="s">
        <v>92</v>
      </c>
      <c r="I1172" s="13">
        <v>45923</v>
      </c>
      <c r="J1172">
        <v>1</v>
      </c>
      <c r="K1172">
        <v>493</v>
      </c>
      <c r="L1172" s="14">
        <v>45934</v>
      </c>
      <c r="M1172" t="s">
        <v>196</v>
      </c>
      <c r="N1172"/>
    </row>
    <row r="1173" spans="1:14">
      <c r="A1173" t="s">
        <v>22</v>
      </c>
      <c r="B1173" t="s">
        <v>38</v>
      </c>
      <c r="C1173" t="s">
        <v>137</v>
      </c>
      <c r="D1173" t="s">
        <v>147</v>
      </c>
      <c r="E1173" t="s">
        <v>69</v>
      </c>
      <c r="F1173" t="s">
        <v>184</v>
      </c>
      <c r="G1173" t="s">
        <v>184</v>
      </c>
      <c r="H1173" t="s">
        <v>93</v>
      </c>
      <c r="I1173" s="13">
        <v>45939</v>
      </c>
      <c r="J1173">
        <v>1</v>
      </c>
      <c r="K1173">
        <v>744</v>
      </c>
      <c r="L1173" s="14">
        <v>45934</v>
      </c>
      <c r="M1173" t="s">
        <v>196</v>
      </c>
      <c r="N1173" t="s">
        <v>95</v>
      </c>
    </row>
    <row r="1174" spans="1:14">
      <c r="A1174" t="s">
        <v>22</v>
      </c>
      <c r="B1174" t="s">
        <v>38</v>
      </c>
      <c r="C1174" t="s">
        <v>137</v>
      </c>
      <c r="D1174" t="s">
        <v>147</v>
      </c>
      <c r="E1174" t="s">
        <v>69</v>
      </c>
      <c r="F1174" t="s">
        <v>187</v>
      </c>
      <c r="G1174" t="s">
        <v>228</v>
      </c>
      <c r="H1174" t="s">
        <v>93</v>
      </c>
      <c r="I1174" s="13">
        <v>45923</v>
      </c>
      <c r="J1174">
        <v>1</v>
      </c>
      <c r="K1174">
        <v>575</v>
      </c>
      <c r="L1174" s="14">
        <v>45934</v>
      </c>
      <c r="M1174" t="s">
        <v>196</v>
      </c>
      <c r="N1174" t="s">
        <v>95</v>
      </c>
    </row>
    <row r="1175" spans="1:14">
      <c r="A1175" t="s">
        <v>189</v>
      </c>
      <c r="B1175" t="s">
        <v>38</v>
      </c>
      <c r="C1175" t="s">
        <v>137</v>
      </c>
      <c r="D1175" t="s">
        <v>147</v>
      </c>
      <c r="E1175" t="s">
        <v>69</v>
      </c>
      <c r="F1175" t="s">
        <v>187</v>
      </c>
      <c r="G1175" t="s">
        <v>228</v>
      </c>
      <c r="H1175" t="s">
        <v>93</v>
      </c>
      <c r="I1175" s="13">
        <v>45923</v>
      </c>
      <c r="J1175">
        <v>2</v>
      </c>
      <c r="K1175">
        <v>1176</v>
      </c>
      <c r="L1175" s="14">
        <v>45934</v>
      </c>
      <c r="M1175" t="s">
        <v>196</v>
      </c>
      <c r="N1175"/>
    </row>
    <row r="1176" spans="1:14">
      <c r="A1176" t="s">
        <v>191</v>
      </c>
      <c r="B1176" t="s">
        <v>38</v>
      </c>
      <c r="C1176" t="s">
        <v>137</v>
      </c>
      <c r="D1176" t="s">
        <v>147</v>
      </c>
      <c r="E1176" t="s">
        <v>69</v>
      </c>
      <c r="F1176" t="s">
        <v>88</v>
      </c>
      <c r="G1176" t="s">
        <v>81</v>
      </c>
      <c r="H1176" t="s">
        <v>92</v>
      </c>
      <c r="I1176" s="13">
        <v>45923</v>
      </c>
      <c r="J1176">
        <v>1</v>
      </c>
      <c r="K1176">
        <v>545</v>
      </c>
      <c r="L1176" s="14">
        <v>45934</v>
      </c>
      <c r="M1176" t="s">
        <v>196</v>
      </c>
      <c r="N1176" t="s">
        <v>95</v>
      </c>
    </row>
    <row r="1177" spans="1:14">
      <c r="A1177" t="s">
        <v>189</v>
      </c>
      <c r="B1177" t="s">
        <v>38</v>
      </c>
      <c r="C1177" t="s">
        <v>137</v>
      </c>
      <c r="D1177" t="s">
        <v>147</v>
      </c>
      <c r="E1177" t="s">
        <v>69</v>
      </c>
      <c r="F1177" t="s">
        <v>88</v>
      </c>
      <c r="G1177" t="s">
        <v>81</v>
      </c>
      <c r="H1177" t="s">
        <v>92</v>
      </c>
      <c r="I1177" s="13">
        <v>45923</v>
      </c>
      <c r="J1177">
        <v>1</v>
      </c>
      <c r="K1177">
        <v>598</v>
      </c>
      <c r="L1177" s="14">
        <v>45934</v>
      </c>
      <c r="M1177" t="s">
        <v>196</v>
      </c>
      <c r="N1177"/>
    </row>
    <row r="1178" spans="1:14">
      <c r="A1178" t="s">
        <v>190</v>
      </c>
      <c r="B1178" t="s">
        <v>38</v>
      </c>
      <c r="C1178" t="s">
        <v>137</v>
      </c>
      <c r="D1178" t="s">
        <v>147</v>
      </c>
      <c r="E1178" t="s">
        <v>69</v>
      </c>
      <c r="F1178" t="s">
        <v>184</v>
      </c>
      <c r="G1178" t="s">
        <v>184</v>
      </c>
      <c r="H1178" t="s">
        <v>92</v>
      </c>
      <c r="I1178" s="13">
        <v>45939</v>
      </c>
      <c r="J1178">
        <v>1</v>
      </c>
      <c r="K1178">
        <v>833</v>
      </c>
      <c r="L1178" s="14">
        <v>45934</v>
      </c>
      <c r="M1178" t="s">
        <v>196</v>
      </c>
      <c r="N1178" t="s">
        <v>95</v>
      </c>
    </row>
    <row r="1179" spans="1:14">
      <c r="A1179" t="s">
        <v>23</v>
      </c>
      <c r="B1179" t="s">
        <v>38</v>
      </c>
      <c r="C1179" t="s">
        <v>137</v>
      </c>
      <c r="D1179" t="s">
        <v>147</v>
      </c>
      <c r="E1179" t="s">
        <v>69</v>
      </c>
      <c r="F1179" t="s">
        <v>187</v>
      </c>
      <c r="G1179" t="s">
        <v>228</v>
      </c>
      <c r="H1179" t="s">
        <v>92</v>
      </c>
      <c r="I1179" s="13">
        <v>45923</v>
      </c>
      <c r="J1179">
        <v>1</v>
      </c>
      <c r="K1179">
        <v>389</v>
      </c>
      <c r="L1179" s="14">
        <v>45934</v>
      </c>
      <c r="M1179" t="s">
        <v>196</v>
      </c>
      <c r="N1179" t="s">
        <v>95</v>
      </c>
    </row>
    <row r="1180" spans="1:14">
      <c r="A1180" t="s">
        <v>23</v>
      </c>
      <c r="B1180" t="s">
        <v>38</v>
      </c>
      <c r="C1180" t="s">
        <v>137</v>
      </c>
      <c r="D1180" t="s">
        <v>147</v>
      </c>
      <c r="E1180" t="s">
        <v>69</v>
      </c>
      <c r="F1180" t="s">
        <v>187</v>
      </c>
      <c r="G1180" t="s">
        <v>228</v>
      </c>
      <c r="H1180" t="s">
        <v>92</v>
      </c>
      <c r="I1180" s="13">
        <v>45923</v>
      </c>
      <c r="J1180">
        <v>1</v>
      </c>
      <c r="K1180">
        <v>519</v>
      </c>
      <c r="L1180" s="14">
        <v>45934</v>
      </c>
      <c r="M1180" t="s">
        <v>196</v>
      </c>
      <c r="N1180" t="s">
        <v>95</v>
      </c>
    </row>
    <row r="1181" spans="1:14">
      <c r="A1181" t="s">
        <v>191</v>
      </c>
      <c r="B1181" t="s">
        <v>38</v>
      </c>
      <c r="C1181" t="s">
        <v>137</v>
      </c>
      <c r="D1181" t="s">
        <v>147</v>
      </c>
      <c r="E1181" t="s">
        <v>69</v>
      </c>
      <c r="F1181" t="s">
        <v>184</v>
      </c>
      <c r="G1181"/>
      <c r="H1181" t="s">
        <v>92</v>
      </c>
      <c r="I1181" s="13">
        <v>45939</v>
      </c>
      <c r="J1181">
        <v>1</v>
      </c>
      <c r="K1181">
        <v>545</v>
      </c>
      <c r="L1181" s="14">
        <v>45934</v>
      </c>
      <c r="M1181" t="s">
        <v>196</v>
      </c>
      <c r="N1181" t="s">
        <v>95</v>
      </c>
    </row>
    <row r="1182" spans="1:14">
      <c r="A1182" t="s">
        <v>22</v>
      </c>
      <c r="B1182" t="s">
        <v>38</v>
      </c>
      <c r="C1182" t="s">
        <v>137</v>
      </c>
      <c r="D1182" t="s">
        <v>147</v>
      </c>
      <c r="E1182" t="s">
        <v>69</v>
      </c>
      <c r="F1182" t="s">
        <v>184</v>
      </c>
      <c r="G1182"/>
      <c r="H1182" t="s">
        <v>92</v>
      </c>
      <c r="I1182" s="13">
        <v>45939</v>
      </c>
      <c r="J1182">
        <v>1</v>
      </c>
      <c r="K1182">
        <v>578</v>
      </c>
      <c r="L1182" s="14">
        <v>45934</v>
      </c>
      <c r="M1182" t="s">
        <v>196</v>
      </c>
      <c r="N1182" t="s">
        <v>95</v>
      </c>
    </row>
    <row r="1183" spans="1:14">
      <c r="A1183" t="s">
        <v>190</v>
      </c>
      <c r="B1183" t="s">
        <v>38</v>
      </c>
      <c r="C1183" t="s">
        <v>137</v>
      </c>
      <c r="D1183" t="s">
        <v>147</v>
      </c>
      <c r="E1183" t="s">
        <v>69</v>
      </c>
      <c r="F1183" t="s">
        <v>184</v>
      </c>
      <c r="G1183"/>
      <c r="H1183" t="s">
        <v>92</v>
      </c>
      <c r="I1183" s="13">
        <v>45939</v>
      </c>
      <c r="J1183">
        <v>1</v>
      </c>
      <c r="K1183">
        <v>680</v>
      </c>
      <c r="L1183" s="14">
        <v>45934</v>
      </c>
      <c r="M1183" t="s">
        <v>196</v>
      </c>
      <c r="N1183"/>
    </row>
    <row r="1184" spans="1:14">
      <c r="A1184" t="s">
        <v>23</v>
      </c>
      <c r="B1184" t="s">
        <v>17</v>
      </c>
      <c r="C1184" t="s">
        <v>222</v>
      </c>
      <c r="D1184" t="s">
        <v>223</v>
      </c>
      <c r="E1184" t="s">
        <v>69</v>
      </c>
      <c r="F1184" t="s">
        <v>74</v>
      </c>
      <c r="G1184" t="s">
        <v>79</v>
      </c>
      <c r="H1184" t="s">
        <v>94</v>
      </c>
      <c r="I1184" s="13">
        <v>45923</v>
      </c>
      <c r="J1184">
        <v>1</v>
      </c>
      <c r="K1184">
        <v>454</v>
      </c>
      <c r="L1184" s="14">
        <v>45934</v>
      </c>
      <c r="M1184" t="s">
        <v>195</v>
      </c>
      <c r="N1184" t="s">
        <v>95</v>
      </c>
    </row>
    <row r="1185" spans="1:14">
      <c r="A1185" t="s">
        <v>190</v>
      </c>
      <c r="B1185" t="s">
        <v>17</v>
      </c>
      <c r="C1185" t="s">
        <v>222</v>
      </c>
      <c r="D1185" t="s">
        <v>223</v>
      </c>
      <c r="E1185" t="s">
        <v>69</v>
      </c>
      <c r="F1185" t="s">
        <v>76</v>
      </c>
      <c r="G1185" t="s">
        <v>91</v>
      </c>
      <c r="H1185" t="s">
        <v>93</v>
      </c>
      <c r="I1185" s="13">
        <v>45904</v>
      </c>
      <c r="J1185">
        <v>1</v>
      </c>
      <c r="K1185">
        <v>995</v>
      </c>
      <c r="L1185" s="14">
        <v>45934</v>
      </c>
      <c r="M1185" t="s">
        <v>195</v>
      </c>
      <c r="N1185" t="s">
        <v>95</v>
      </c>
    </row>
    <row r="1186" spans="1:14">
      <c r="A1186" t="s">
        <v>192</v>
      </c>
      <c r="B1186" t="s">
        <v>17</v>
      </c>
      <c r="C1186" t="s">
        <v>222</v>
      </c>
      <c r="D1186" t="s">
        <v>223</v>
      </c>
      <c r="E1186" t="s">
        <v>69</v>
      </c>
      <c r="F1186" t="s">
        <v>76</v>
      </c>
      <c r="G1186" t="s">
        <v>91</v>
      </c>
      <c r="H1186" t="s">
        <v>93</v>
      </c>
      <c r="I1186" s="13">
        <v>45904</v>
      </c>
      <c r="J1186">
        <v>1</v>
      </c>
      <c r="K1186">
        <v>1059</v>
      </c>
      <c r="L1186" s="14">
        <v>45934</v>
      </c>
      <c r="M1186" t="s">
        <v>195</v>
      </c>
      <c r="N1186" t="s">
        <v>95</v>
      </c>
    </row>
    <row r="1187" spans="1:14">
      <c r="A1187" t="s">
        <v>189</v>
      </c>
      <c r="B1187" t="s">
        <v>17</v>
      </c>
      <c r="C1187" t="s">
        <v>222</v>
      </c>
      <c r="D1187" t="s">
        <v>223</v>
      </c>
      <c r="E1187" t="s">
        <v>69</v>
      </c>
      <c r="F1187" t="s">
        <v>186</v>
      </c>
      <c r="G1187" t="s">
        <v>234</v>
      </c>
      <c r="H1187" t="s">
        <v>94</v>
      </c>
      <c r="I1187" s="13">
        <v>45904</v>
      </c>
      <c r="J1187">
        <v>1</v>
      </c>
      <c r="K1187">
        <v>680</v>
      </c>
      <c r="L1187" s="14">
        <v>45934</v>
      </c>
      <c r="M1187" t="s">
        <v>197</v>
      </c>
      <c r="N1187"/>
    </row>
    <row r="1188" spans="1:14">
      <c r="A1188" t="s">
        <v>189</v>
      </c>
      <c r="B1188" t="s">
        <v>17</v>
      </c>
      <c r="C1188" t="s">
        <v>225</v>
      </c>
      <c r="D1188" t="s">
        <v>226</v>
      </c>
      <c r="E1188" t="s">
        <v>69</v>
      </c>
      <c r="F1188" t="s">
        <v>76</v>
      </c>
      <c r="G1188" t="s">
        <v>81</v>
      </c>
      <c r="H1188" t="s">
        <v>92</v>
      </c>
      <c r="I1188" s="13">
        <v>45904</v>
      </c>
      <c r="J1188">
        <v>-1</v>
      </c>
      <c r="K1188">
        <v>-340</v>
      </c>
      <c r="L1188" s="14">
        <v>45934</v>
      </c>
      <c r="M1188" t="s">
        <v>195</v>
      </c>
      <c r="N1188"/>
    </row>
    <row r="1189" spans="1:14">
      <c r="A1189" t="s">
        <v>22</v>
      </c>
      <c r="B1189" t="s">
        <v>17</v>
      </c>
      <c r="C1189" t="s">
        <v>225</v>
      </c>
      <c r="D1189" t="s">
        <v>226</v>
      </c>
      <c r="E1189" t="s">
        <v>69</v>
      </c>
      <c r="F1189" t="s">
        <v>88</v>
      </c>
      <c r="G1189" t="s">
        <v>81</v>
      </c>
      <c r="H1189" t="s">
        <v>92</v>
      </c>
      <c r="I1189" s="13">
        <v>45888</v>
      </c>
      <c r="J1189">
        <v>1</v>
      </c>
      <c r="K1189">
        <v>289</v>
      </c>
      <c r="L1189" s="14">
        <v>45934</v>
      </c>
      <c r="M1189" t="s">
        <v>196</v>
      </c>
      <c r="N1189"/>
    </row>
    <row r="1190" spans="1:14">
      <c r="A1190" t="s">
        <v>188</v>
      </c>
      <c r="B1190" t="s">
        <v>17</v>
      </c>
      <c r="C1190" t="s">
        <v>41</v>
      </c>
      <c r="D1190" t="s">
        <v>227</v>
      </c>
      <c r="E1190" t="s">
        <v>72</v>
      </c>
      <c r="F1190" t="s">
        <v>76</v>
      </c>
      <c r="G1190" t="s">
        <v>91</v>
      </c>
      <c r="H1190" t="s">
        <v>93</v>
      </c>
      <c r="I1190" s="13">
        <v>45812</v>
      </c>
      <c r="J1190">
        <v>1</v>
      </c>
      <c r="K1190">
        <v>161</v>
      </c>
      <c r="L1190" s="14">
        <v>45934</v>
      </c>
      <c r="M1190" t="s">
        <v>195</v>
      </c>
      <c r="N1190" t="s">
        <v>95</v>
      </c>
    </row>
    <row r="1191" spans="1:14">
      <c r="A1191" t="s">
        <v>189</v>
      </c>
      <c r="B1191" t="s">
        <v>17</v>
      </c>
      <c r="C1191" t="s">
        <v>41</v>
      </c>
      <c r="D1191" t="s">
        <v>227</v>
      </c>
      <c r="E1191" t="s">
        <v>72</v>
      </c>
      <c r="F1191" t="s">
        <v>76</v>
      </c>
      <c r="G1191" t="s">
        <v>91</v>
      </c>
      <c r="H1191" t="s">
        <v>93</v>
      </c>
      <c r="I1191" s="13">
        <v>45812</v>
      </c>
      <c r="J1191">
        <v>1</v>
      </c>
      <c r="K1191">
        <v>160</v>
      </c>
      <c r="L1191" s="14">
        <v>45934</v>
      </c>
      <c r="M1191" t="s">
        <v>195</v>
      </c>
      <c r="N1191" t="s">
        <v>95</v>
      </c>
    </row>
    <row r="1192" spans="1:14">
      <c r="A1192" t="s">
        <v>189</v>
      </c>
      <c r="B1192" t="s">
        <v>17</v>
      </c>
      <c r="C1192" t="s">
        <v>112</v>
      </c>
      <c r="D1192" t="s">
        <v>131</v>
      </c>
      <c r="E1192" t="s">
        <v>71</v>
      </c>
      <c r="F1192" t="s">
        <v>76</v>
      </c>
      <c r="G1192" t="s">
        <v>91</v>
      </c>
      <c r="H1192" t="s">
        <v>93</v>
      </c>
      <c r="I1192" s="13">
        <v>45811</v>
      </c>
      <c r="J1192">
        <v>1</v>
      </c>
      <c r="K1192">
        <v>57</v>
      </c>
      <c r="L1192" s="14">
        <v>45934</v>
      </c>
      <c r="M1192" t="s">
        <v>195</v>
      </c>
      <c r="N1192"/>
    </row>
    <row r="1193" spans="1:14">
      <c r="A1193" t="s">
        <v>189</v>
      </c>
      <c r="B1193" t="s">
        <v>17</v>
      </c>
      <c r="C1193" t="s">
        <v>112</v>
      </c>
      <c r="D1193" t="s">
        <v>131</v>
      </c>
      <c r="E1193" t="s">
        <v>69</v>
      </c>
      <c r="F1193" t="s">
        <v>76</v>
      </c>
      <c r="G1193" t="s">
        <v>81</v>
      </c>
      <c r="H1193" t="s">
        <v>93</v>
      </c>
      <c r="I1193" s="13">
        <v>45904</v>
      </c>
      <c r="J1193">
        <v>1</v>
      </c>
      <c r="K1193">
        <v>57</v>
      </c>
      <c r="L1193" s="14">
        <v>45934</v>
      </c>
      <c r="M1193" t="s">
        <v>195</v>
      </c>
      <c r="N1193"/>
    </row>
    <row r="1194" spans="1:14">
      <c r="A1194" t="s">
        <v>23</v>
      </c>
      <c r="B1194" t="s">
        <v>17</v>
      </c>
      <c r="C1194" t="s">
        <v>112</v>
      </c>
      <c r="D1194" t="s">
        <v>131</v>
      </c>
      <c r="E1194" t="s">
        <v>69</v>
      </c>
      <c r="F1194" t="s">
        <v>76</v>
      </c>
      <c r="G1194" t="s">
        <v>81</v>
      </c>
      <c r="H1194" t="s">
        <v>92</v>
      </c>
      <c r="I1194" s="13">
        <v>45904</v>
      </c>
      <c r="J1194">
        <v>1</v>
      </c>
      <c r="K1194">
        <v>55</v>
      </c>
      <c r="L1194" s="14">
        <v>45934</v>
      </c>
      <c r="M1194" t="s">
        <v>195</v>
      </c>
      <c r="N1194" t="s">
        <v>95</v>
      </c>
    </row>
    <row r="1195" spans="1:14">
      <c r="A1195" t="s">
        <v>190</v>
      </c>
      <c r="B1195" t="s">
        <v>17</v>
      </c>
      <c r="C1195" t="s">
        <v>112</v>
      </c>
      <c r="D1195" t="s">
        <v>297</v>
      </c>
      <c r="E1195" t="s">
        <v>69</v>
      </c>
      <c r="F1195" t="s">
        <v>88</v>
      </c>
      <c r="G1195" t="s">
        <v>81</v>
      </c>
      <c r="H1195" t="s">
        <v>94</v>
      </c>
      <c r="I1195" s="13">
        <v>45155</v>
      </c>
      <c r="J1195">
        <v>1</v>
      </c>
      <c r="K1195">
        <v>100</v>
      </c>
      <c r="L1195" s="14">
        <v>45934</v>
      </c>
      <c r="M1195" t="s">
        <v>196</v>
      </c>
      <c r="N1195"/>
    </row>
    <row r="1196" spans="1:14">
      <c r="A1196" t="s">
        <v>189</v>
      </c>
      <c r="B1196" t="s">
        <v>17</v>
      </c>
      <c r="C1196" t="s">
        <v>112</v>
      </c>
      <c r="D1196" t="s">
        <v>125</v>
      </c>
      <c r="E1196" t="s">
        <v>70</v>
      </c>
      <c r="F1196" t="s">
        <v>186</v>
      </c>
      <c r="G1196" t="s">
        <v>236</v>
      </c>
      <c r="H1196" t="s">
        <v>94</v>
      </c>
      <c r="I1196" s="13">
        <v>45631</v>
      </c>
      <c r="J1196">
        <v>1</v>
      </c>
      <c r="K1196">
        <v>65</v>
      </c>
      <c r="L1196" s="14">
        <v>45934</v>
      </c>
      <c r="M1196" t="s">
        <v>197</v>
      </c>
      <c r="N1196"/>
    </row>
    <row r="1197" spans="1:14">
      <c r="A1197" t="s">
        <v>22</v>
      </c>
      <c r="B1197" t="s">
        <v>17</v>
      </c>
      <c r="C1197" t="s">
        <v>112</v>
      </c>
      <c r="D1197" t="s">
        <v>125</v>
      </c>
      <c r="E1197" t="s">
        <v>70</v>
      </c>
      <c r="F1197" t="s">
        <v>186</v>
      </c>
      <c r="G1197" t="s">
        <v>236</v>
      </c>
      <c r="H1197" t="s">
        <v>94</v>
      </c>
      <c r="I1197" s="13">
        <v>45631</v>
      </c>
      <c r="J1197">
        <v>1</v>
      </c>
      <c r="K1197">
        <v>80</v>
      </c>
      <c r="L1197" s="14">
        <v>45934</v>
      </c>
      <c r="M1197" t="s">
        <v>197</v>
      </c>
      <c r="N1197"/>
    </row>
    <row r="1198" spans="1:14">
      <c r="A1198" t="s">
        <v>188</v>
      </c>
      <c r="B1198" t="s">
        <v>17</v>
      </c>
      <c r="C1198" t="s">
        <v>112</v>
      </c>
      <c r="D1198" t="s">
        <v>125</v>
      </c>
      <c r="E1198" t="s">
        <v>71</v>
      </c>
      <c r="F1198" t="s">
        <v>186</v>
      </c>
      <c r="G1198" t="s">
        <v>242</v>
      </c>
      <c r="H1198" t="s">
        <v>94</v>
      </c>
      <c r="I1198" s="13">
        <v>45811</v>
      </c>
      <c r="J1198">
        <v>1</v>
      </c>
      <c r="K1198">
        <v>48</v>
      </c>
      <c r="L1198" s="14">
        <v>45934</v>
      </c>
      <c r="M1198" t="s">
        <v>197</v>
      </c>
      <c r="N1198"/>
    </row>
    <row r="1199" spans="1:14">
      <c r="A1199" t="s">
        <v>22</v>
      </c>
      <c r="B1199" t="s">
        <v>17</v>
      </c>
      <c r="C1199" t="s">
        <v>37</v>
      </c>
      <c r="D1199" t="s">
        <v>238</v>
      </c>
      <c r="E1199" t="s">
        <v>69</v>
      </c>
      <c r="F1199" t="s">
        <v>74</v>
      </c>
      <c r="G1199" t="s">
        <v>83</v>
      </c>
      <c r="H1199" t="s">
        <v>93</v>
      </c>
      <c r="I1199" s="13">
        <v>45540</v>
      </c>
      <c r="J1199">
        <v>2</v>
      </c>
      <c r="K1199">
        <v>2644</v>
      </c>
      <c r="L1199" s="14">
        <v>45934</v>
      </c>
      <c r="M1199" t="s">
        <v>195</v>
      </c>
      <c r="N1199" t="s">
        <v>95</v>
      </c>
    </row>
    <row r="1200" spans="1:14">
      <c r="A1200" t="s">
        <v>188</v>
      </c>
      <c r="B1200" t="s">
        <v>36</v>
      </c>
      <c r="C1200" t="s">
        <v>132</v>
      </c>
      <c r="D1200" t="s">
        <v>291</v>
      </c>
      <c r="E1200" t="s">
        <v>73</v>
      </c>
      <c r="F1200"/>
      <c r="G1200"/>
      <c r="H1200" t="s">
        <v>292</v>
      </c>
      <c r="I1200" s="13">
        <v>45806</v>
      </c>
      <c r="J1200">
        <v>1</v>
      </c>
      <c r="K1200">
        <v>0</v>
      </c>
      <c r="L1200" s="14">
        <v>45934</v>
      </c>
      <c r="M1200" t="s">
        <v>195</v>
      </c>
      <c r="N1200"/>
    </row>
    <row r="1201" spans="1:14">
      <c r="A1201" t="s">
        <v>188</v>
      </c>
      <c r="B1201" t="s">
        <v>36</v>
      </c>
      <c r="C1201" t="s">
        <v>132</v>
      </c>
      <c r="D1201" t="s">
        <v>291</v>
      </c>
      <c r="E1201" t="s">
        <v>73</v>
      </c>
      <c r="F1201"/>
      <c r="G1201"/>
      <c r="H1201" t="s">
        <v>292</v>
      </c>
      <c r="I1201" s="13">
        <v>45806</v>
      </c>
      <c r="J1201">
        <v>3</v>
      </c>
      <c r="K1201">
        <v>0</v>
      </c>
      <c r="L1201" s="14">
        <v>45934</v>
      </c>
      <c r="M1201" t="s">
        <v>195</v>
      </c>
      <c r="N1201" t="s">
        <v>95</v>
      </c>
    </row>
    <row r="1202" spans="1:14">
      <c r="A1202" t="s">
        <v>22</v>
      </c>
      <c r="B1202" t="s">
        <v>36</v>
      </c>
      <c r="C1202" t="s">
        <v>132</v>
      </c>
      <c r="D1202" t="s">
        <v>291</v>
      </c>
      <c r="E1202" t="s">
        <v>73</v>
      </c>
      <c r="F1202"/>
      <c r="G1202"/>
      <c r="H1202" t="s">
        <v>292</v>
      </c>
      <c r="I1202" s="13">
        <v>45806</v>
      </c>
      <c r="J1202">
        <v>1</v>
      </c>
      <c r="K1202">
        <v>0</v>
      </c>
      <c r="L1202" s="14">
        <v>45934</v>
      </c>
      <c r="M1202" t="s">
        <v>195</v>
      </c>
      <c r="N1202"/>
    </row>
    <row r="1203" spans="1:14">
      <c r="A1203" t="s">
        <v>189</v>
      </c>
      <c r="B1203" t="s">
        <v>36</v>
      </c>
      <c r="C1203" t="s">
        <v>132</v>
      </c>
      <c r="D1203" t="s">
        <v>291</v>
      </c>
      <c r="E1203" t="s">
        <v>73</v>
      </c>
      <c r="F1203"/>
      <c r="G1203"/>
      <c r="H1203" t="s">
        <v>292</v>
      </c>
      <c r="I1203" s="13">
        <v>45806</v>
      </c>
      <c r="J1203">
        <v>1</v>
      </c>
      <c r="K1203">
        <v>0</v>
      </c>
      <c r="L1203" s="14">
        <v>45934</v>
      </c>
      <c r="M1203" t="s">
        <v>195</v>
      </c>
      <c r="N1203"/>
    </row>
    <row r="1204" spans="1:14">
      <c r="A1204" t="s">
        <v>23</v>
      </c>
      <c r="B1204" t="s">
        <v>36</v>
      </c>
      <c r="C1204" t="s">
        <v>132</v>
      </c>
      <c r="D1204" t="s">
        <v>291</v>
      </c>
      <c r="E1204" t="s">
        <v>73</v>
      </c>
      <c r="F1204"/>
      <c r="G1204"/>
      <c r="H1204" t="s">
        <v>292</v>
      </c>
      <c r="I1204" s="13">
        <v>45806</v>
      </c>
      <c r="J1204">
        <v>1</v>
      </c>
      <c r="K1204">
        <v>0</v>
      </c>
      <c r="L1204" s="14">
        <v>45934</v>
      </c>
      <c r="M1204" t="s">
        <v>195</v>
      </c>
      <c r="N1204" t="s">
        <v>95</v>
      </c>
    </row>
    <row r="1205" spans="1:14">
      <c r="A1205" t="s">
        <v>190</v>
      </c>
      <c r="B1205" t="s">
        <v>36</v>
      </c>
      <c r="C1205" t="s">
        <v>132</v>
      </c>
      <c r="D1205" t="s">
        <v>291</v>
      </c>
      <c r="E1205" t="s">
        <v>73</v>
      </c>
      <c r="F1205"/>
      <c r="G1205"/>
      <c r="H1205" t="s">
        <v>292</v>
      </c>
      <c r="I1205" s="13">
        <v>45806</v>
      </c>
      <c r="J1205">
        <v>1</v>
      </c>
      <c r="K1205">
        <v>0</v>
      </c>
      <c r="L1205" s="14">
        <v>45934</v>
      </c>
      <c r="M1205" t="s">
        <v>195</v>
      </c>
      <c r="N1205"/>
    </row>
    <row r="1206" spans="1:14">
      <c r="A1206" t="s">
        <v>190</v>
      </c>
      <c r="B1206" t="s">
        <v>36</v>
      </c>
      <c r="C1206" t="s">
        <v>132</v>
      </c>
      <c r="D1206" t="s">
        <v>291</v>
      </c>
      <c r="E1206" t="s">
        <v>73</v>
      </c>
      <c r="F1206"/>
      <c r="G1206"/>
      <c r="H1206" t="s">
        <v>292</v>
      </c>
      <c r="I1206" s="13">
        <v>45806</v>
      </c>
      <c r="J1206">
        <v>2</v>
      </c>
      <c r="K1206">
        <v>0</v>
      </c>
      <c r="L1206" s="14">
        <v>45934</v>
      </c>
      <c r="M1206" t="s">
        <v>195</v>
      </c>
      <c r="N1206" t="s">
        <v>95</v>
      </c>
    </row>
    <row r="1207" spans="1:14">
      <c r="A1207" t="s">
        <v>191</v>
      </c>
      <c r="B1207" t="s">
        <v>36</v>
      </c>
      <c r="C1207" t="s">
        <v>132</v>
      </c>
      <c r="D1207" t="s">
        <v>291</v>
      </c>
      <c r="E1207" t="s">
        <v>73</v>
      </c>
      <c r="F1207"/>
      <c r="G1207"/>
      <c r="H1207" t="s">
        <v>292</v>
      </c>
      <c r="I1207" s="13">
        <v>45806</v>
      </c>
      <c r="J1207">
        <v>1</v>
      </c>
      <c r="K1207">
        <v>0</v>
      </c>
      <c r="L1207" s="14">
        <v>45934</v>
      </c>
      <c r="M1207" t="s">
        <v>195</v>
      </c>
      <c r="N1207"/>
    </row>
    <row r="1208" spans="1:14">
      <c r="A1208" t="s">
        <v>191</v>
      </c>
      <c r="B1208" t="s">
        <v>36</v>
      </c>
      <c r="C1208" t="s">
        <v>132</v>
      </c>
      <c r="D1208" t="s">
        <v>291</v>
      </c>
      <c r="E1208" t="s">
        <v>73</v>
      </c>
      <c r="F1208"/>
      <c r="G1208"/>
      <c r="H1208" t="s">
        <v>292</v>
      </c>
      <c r="I1208" s="13">
        <v>45806</v>
      </c>
      <c r="J1208">
        <v>1</v>
      </c>
      <c r="K1208">
        <v>0</v>
      </c>
      <c r="L1208" s="14">
        <v>45934</v>
      </c>
      <c r="M1208" t="s">
        <v>195</v>
      </c>
      <c r="N1208" t="s">
        <v>95</v>
      </c>
    </row>
    <row r="1209" spans="1:14">
      <c r="A1209" t="s">
        <v>192</v>
      </c>
      <c r="B1209" t="s">
        <v>36</v>
      </c>
      <c r="C1209" t="s">
        <v>132</v>
      </c>
      <c r="D1209" t="s">
        <v>291</v>
      </c>
      <c r="E1209" t="s">
        <v>73</v>
      </c>
      <c r="F1209"/>
      <c r="G1209"/>
      <c r="H1209" t="s">
        <v>292</v>
      </c>
      <c r="I1209" s="13">
        <v>45806</v>
      </c>
      <c r="J1209">
        <v>1</v>
      </c>
      <c r="K1209">
        <v>0</v>
      </c>
      <c r="L1209" s="14">
        <v>45934</v>
      </c>
      <c r="M1209" t="s">
        <v>195</v>
      </c>
      <c r="N1209" t="s">
        <v>95</v>
      </c>
    </row>
    <row r="1210" spans="1:14">
      <c r="A1210" t="s">
        <v>188</v>
      </c>
      <c r="B1210" t="s">
        <v>36</v>
      </c>
      <c r="C1210" t="s">
        <v>132</v>
      </c>
      <c r="D1210" t="s">
        <v>293</v>
      </c>
      <c r="E1210" t="s">
        <v>73</v>
      </c>
      <c r="F1210"/>
      <c r="G1210"/>
      <c r="H1210" t="s">
        <v>292</v>
      </c>
      <c r="I1210" s="13">
        <v>45812</v>
      </c>
      <c r="J1210">
        <v>1</v>
      </c>
      <c r="K1210">
        <v>0</v>
      </c>
      <c r="L1210" s="14">
        <v>45934</v>
      </c>
      <c r="M1210" t="s">
        <v>195</v>
      </c>
      <c r="N1210" t="s">
        <v>95</v>
      </c>
    </row>
    <row r="1211" spans="1:14">
      <c r="A1211" t="s">
        <v>22</v>
      </c>
      <c r="B1211" t="s">
        <v>36</v>
      </c>
      <c r="C1211" t="s">
        <v>132</v>
      </c>
      <c r="D1211" t="s">
        <v>293</v>
      </c>
      <c r="E1211" t="s">
        <v>73</v>
      </c>
      <c r="F1211"/>
      <c r="G1211"/>
      <c r="H1211" t="s">
        <v>292</v>
      </c>
      <c r="I1211" s="13">
        <v>45812</v>
      </c>
      <c r="J1211">
        <v>1</v>
      </c>
      <c r="K1211">
        <v>0</v>
      </c>
      <c r="L1211" s="14">
        <v>45934</v>
      </c>
      <c r="M1211" t="s">
        <v>195</v>
      </c>
      <c r="N1211" t="s">
        <v>95</v>
      </c>
    </row>
    <row r="1212" spans="1:14">
      <c r="A1212" t="s">
        <v>191</v>
      </c>
      <c r="B1212" t="s">
        <v>36</v>
      </c>
      <c r="C1212" t="s">
        <v>132</v>
      </c>
      <c r="D1212" t="s">
        <v>293</v>
      </c>
      <c r="E1212" t="s">
        <v>73</v>
      </c>
      <c r="F1212"/>
      <c r="G1212"/>
      <c r="H1212" t="s">
        <v>292</v>
      </c>
      <c r="I1212" s="13">
        <v>45812</v>
      </c>
      <c r="J1212">
        <v>1</v>
      </c>
      <c r="K1212">
        <v>0</v>
      </c>
      <c r="L1212" s="14">
        <v>45934</v>
      </c>
      <c r="M1212" t="s">
        <v>195</v>
      </c>
      <c r="N1212" t="s">
        <v>95</v>
      </c>
    </row>
    <row r="1213" spans="1:14">
      <c r="A1213" t="s">
        <v>188</v>
      </c>
      <c r="B1213" t="s">
        <v>36</v>
      </c>
      <c r="C1213" t="s">
        <v>132</v>
      </c>
      <c r="D1213" t="s">
        <v>294</v>
      </c>
      <c r="E1213" t="s">
        <v>73</v>
      </c>
      <c r="F1213"/>
      <c r="G1213"/>
      <c r="H1213" t="s">
        <v>292</v>
      </c>
      <c r="I1213" s="13">
        <v>45820</v>
      </c>
      <c r="J1213">
        <v>2</v>
      </c>
      <c r="K1213">
        <v>0</v>
      </c>
      <c r="L1213" s="14">
        <v>45934</v>
      </c>
      <c r="M1213" t="s">
        <v>195</v>
      </c>
      <c r="N1213" t="s">
        <v>95</v>
      </c>
    </row>
    <row r="1214" spans="1:14">
      <c r="A1214" t="s">
        <v>22</v>
      </c>
      <c r="B1214" t="s">
        <v>36</v>
      </c>
      <c r="C1214" t="s">
        <v>132</v>
      </c>
      <c r="D1214" t="s">
        <v>294</v>
      </c>
      <c r="E1214" t="s">
        <v>73</v>
      </c>
      <c r="F1214"/>
      <c r="G1214"/>
      <c r="H1214" t="s">
        <v>292</v>
      </c>
      <c r="I1214" s="13">
        <v>45820</v>
      </c>
      <c r="J1214">
        <v>1</v>
      </c>
      <c r="K1214">
        <v>0</v>
      </c>
      <c r="L1214" s="14">
        <v>45934</v>
      </c>
      <c r="M1214" t="s">
        <v>195</v>
      </c>
      <c r="N1214" t="s">
        <v>95</v>
      </c>
    </row>
    <row r="1215" spans="1:14">
      <c r="A1215" t="s">
        <v>189</v>
      </c>
      <c r="B1215" t="s">
        <v>36</v>
      </c>
      <c r="C1215" t="s">
        <v>132</v>
      </c>
      <c r="D1215" t="s">
        <v>294</v>
      </c>
      <c r="E1215" t="s">
        <v>73</v>
      </c>
      <c r="F1215"/>
      <c r="G1215"/>
      <c r="H1215" t="s">
        <v>292</v>
      </c>
      <c r="I1215" s="13">
        <v>45820</v>
      </c>
      <c r="J1215">
        <v>1</v>
      </c>
      <c r="K1215">
        <v>0</v>
      </c>
      <c r="L1215" s="14">
        <v>45934</v>
      </c>
      <c r="M1215" t="s">
        <v>195</v>
      </c>
      <c r="N1215" t="s">
        <v>95</v>
      </c>
    </row>
    <row r="1216" spans="1:14">
      <c r="A1216" t="s">
        <v>23</v>
      </c>
      <c r="B1216" t="s">
        <v>36</v>
      </c>
      <c r="C1216" t="s">
        <v>132</v>
      </c>
      <c r="D1216" t="s">
        <v>294</v>
      </c>
      <c r="E1216" t="s">
        <v>73</v>
      </c>
      <c r="F1216"/>
      <c r="G1216"/>
      <c r="H1216" t="s">
        <v>292</v>
      </c>
      <c r="I1216" s="13">
        <v>45820</v>
      </c>
      <c r="J1216">
        <v>1</v>
      </c>
      <c r="K1216">
        <v>0</v>
      </c>
      <c r="L1216" s="14">
        <v>45934</v>
      </c>
      <c r="M1216" t="s">
        <v>195</v>
      </c>
      <c r="N1216" t="s">
        <v>95</v>
      </c>
    </row>
    <row r="1217" spans="1:14">
      <c r="A1217" t="s">
        <v>190</v>
      </c>
      <c r="B1217" t="s">
        <v>36</v>
      </c>
      <c r="C1217" t="s">
        <v>132</v>
      </c>
      <c r="D1217" t="s">
        <v>294</v>
      </c>
      <c r="E1217" t="s">
        <v>73</v>
      </c>
      <c r="F1217"/>
      <c r="G1217"/>
      <c r="H1217" t="s">
        <v>292</v>
      </c>
      <c r="I1217" s="13">
        <v>45820</v>
      </c>
      <c r="J1217">
        <v>2</v>
      </c>
      <c r="K1217">
        <v>0</v>
      </c>
      <c r="L1217" s="14">
        <v>45934</v>
      </c>
      <c r="M1217" t="s">
        <v>195</v>
      </c>
      <c r="N1217" t="s">
        <v>95</v>
      </c>
    </row>
    <row r="1218" spans="1:14">
      <c r="A1218" t="s">
        <v>192</v>
      </c>
      <c r="B1218" t="s">
        <v>36</v>
      </c>
      <c r="C1218" t="s">
        <v>132</v>
      </c>
      <c r="D1218" t="s">
        <v>294</v>
      </c>
      <c r="E1218" t="s">
        <v>73</v>
      </c>
      <c r="F1218"/>
      <c r="G1218"/>
      <c r="H1218" t="s">
        <v>292</v>
      </c>
      <c r="I1218" s="13">
        <v>45820</v>
      </c>
      <c r="J1218">
        <v>2</v>
      </c>
      <c r="K1218">
        <v>0</v>
      </c>
      <c r="L1218" s="14">
        <v>45934</v>
      </c>
      <c r="M1218" t="s">
        <v>195</v>
      </c>
      <c r="N1218" t="s">
        <v>95</v>
      </c>
    </row>
    <row r="1219" spans="1:14">
      <c r="A1219" t="s">
        <v>23</v>
      </c>
      <c r="B1219" t="s">
        <v>37</v>
      </c>
      <c r="C1219" t="s">
        <v>37</v>
      </c>
      <c r="D1219" t="s">
        <v>113</v>
      </c>
      <c r="E1219" t="s">
        <v>70</v>
      </c>
      <c r="F1219"/>
      <c r="G1219"/>
      <c r="H1219" t="s">
        <v>94</v>
      </c>
      <c r="I1219"/>
      <c r="J1219">
        <v>2</v>
      </c>
      <c r="K1219">
        <v>2</v>
      </c>
      <c r="L1219" s="14">
        <v>45934</v>
      </c>
      <c r="M1219" t="s">
        <v>229</v>
      </c>
      <c r="N1219" t="s">
        <v>95</v>
      </c>
    </row>
    <row r="1220" spans="1:14">
      <c r="A1220" t="s">
        <v>190</v>
      </c>
      <c r="B1220" t="s">
        <v>37</v>
      </c>
      <c r="C1220" t="s">
        <v>37</v>
      </c>
      <c r="D1220" t="s">
        <v>113</v>
      </c>
      <c r="E1220" t="s">
        <v>70</v>
      </c>
      <c r="F1220"/>
      <c r="G1220"/>
      <c r="H1220" t="s">
        <v>94</v>
      </c>
      <c r="I1220"/>
      <c r="J1220">
        <v>1</v>
      </c>
      <c r="K1220">
        <v>1</v>
      </c>
      <c r="L1220" s="14">
        <v>45934</v>
      </c>
      <c r="M1220" t="s">
        <v>229</v>
      </c>
      <c r="N1220"/>
    </row>
    <row r="1221" spans="1:14">
      <c r="A1221" t="s">
        <v>191</v>
      </c>
      <c r="B1221" t="s">
        <v>37</v>
      </c>
      <c r="C1221" t="s">
        <v>37</v>
      </c>
      <c r="D1221" t="s">
        <v>113</v>
      </c>
      <c r="E1221" t="s">
        <v>70</v>
      </c>
      <c r="F1221"/>
      <c r="G1221"/>
      <c r="H1221" t="s">
        <v>94</v>
      </c>
      <c r="I1221"/>
      <c r="J1221">
        <v>1</v>
      </c>
      <c r="K1221">
        <v>1</v>
      </c>
      <c r="L1221" s="14">
        <v>45934</v>
      </c>
      <c r="M1221" t="s">
        <v>229</v>
      </c>
      <c r="N1221"/>
    </row>
    <row r="1222" spans="1:14">
      <c r="A1222" t="s">
        <v>188</v>
      </c>
      <c r="B1222" t="s">
        <v>37</v>
      </c>
      <c r="C1222" t="s">
        <v>37</v>
      </c>
      <c r="D1222" t="s">
        <v>113</v>
      </c>
      <c r="E1222" t="s">
        <v>70</v>
      </c>
      <c r="F1222"/>
      <c r="G1222"/>
      <c r="H1222" t="s">
        <v>94</v>
      </c>
      <c r="I1222"/>
      <c r="J1222">
        <v>1</v>
      </c>
      <c r="K1222">
        <v>1</v>
      </c>
      <c r="L1222" s="14">
        <v>45934</v>
      </c>
      <c r="M1222" t="s">
        <v>229</v>
      </c>
      <c r="N1222"/>
    </row>
    <row r="1223" spans="1:14">
      <c r="A1223" t="s">
        <v>188</v>
      </c>
      <c r="B1223" t="s">
        <v>37</v>
      </c>
      <c r="C1223" t="s">
        <v>37</v>
      </c>
      <c r="D1223" t="s">
        <v>113</v>
      </c>
      <c r="E1223" t="s">
        <v>70</v>
      </c>
      <c r="F1223"/>
      <c r="G1223"/>
      <c r="H1223" t="s">
        <v>94</v>
      </c>
      <c r="I1223"/>
      <c r="J1223">
        <v>1</v>
      </c>
      <c r="K1223">
        <v>1</v>
      </c>
      <c r="L1223" s="14">
        <v>45934</v>
      </c>
      <c r="M1223" t="s">
        <v>229</v>
      </c>
      <c r="N1223" t="s">
        <v>95</v>
      </c>
    </row>
    <row r="1224" spans="1:14">
      <c r="A1224" t="s">
        <v>22</v>
      </c>
      <c r="B1224" t="s">
        <v>37</v>
      </c>
      <c r="C1224" t="s">
        <v>37</v>
      </c>
      <c r="D1224" t="s">
        <v>113</v>
      </c>
      <c r="E1224" t="s">
        <v>70</v>
      </c>
      <c r="F1224"/>
      <c r="G1224"/>
      <c r="H1224" t="s">
        <v>94</v>
      </c>
      <c r="I1224"/>
      <c r="J1224">
        <v>2</v>
      </c>
      <c r="K1224">
        <v>2</v>
      </c>
      <c r="L1224" s="14">
        <v>45934</v>
      </c>
      <c r="M1224" t="s">
        <v>229</v>
      </c>
      <c r="N1224"/>
    </row>
    <row r="1225" spans="1:14">
      <c r="A1225" t="s">
        <v>22</v>
      </c>
      <c r="B1225" t="s">
        <v>37</v>
      </c>
      <c r="C1225" t="s">
        <v>37</v>
      </c>
      <c r="D1225" t="s">
        <v>113</v>
      </c>
      <c r="E1225" t="s">
        <v>70</v>
      </c>
      <c r="F1225"/>
      <c r="G1225"/>
      <c r="H1225" t="s">
        <v>94</v>
      </c>
      <c r="I1225"/>
      <c r="J1225">
        <v>1</v>
      </c>
      <c r="K1225">
        <v>1</v>
      </c>
      <c r="L1225" s="14">
        <v>45934</v>
      </c>
      <c r="M1225" t="s">
        <v>229</v>
      </c>
      <c r="N1225" t="s">
        <v>95</v>
      </c>
    </row>
    <row r="1226" spans="1:14">
      <c r="A1226" t="s">
        <v>189</v>
      </c>
      <c r="B1226" t="s">
        <v>37</v>
      </c>
      <c r="C1226" t="s">
        <v>37</v>
      </c>
      <c r="D1226" t="s">
        <v>113</v>
      </c>
      <c r="E1226" t="s">
        <v>70</v>
      </c>
      <c r="F1226"/>
      <c r="G1226"/>
      <c r="H1226" t="s">
        <v>94</v>
      </c>
      <c r="I1226"/>
      <c r="J1226">
        <v>2</v>
      </c>
      <c r="K1226">
        <v>2</v>
      </c>
      <c r="L1226" s="14">
        <v>45934</v>
      </c>
      <c r="M1226" t="s">
        <v>229</v>
      </c>
      <c r="N1226"/>
    </row>
    <row r="1227" spans="1:14">
      <c r="A1227" t="s">
        <v>23</v>
      </c>
      <c r="B1227" t="s">
        <v>37</v>
      </c>
      <c r="C1227" t="s">
        <v>37</v>
      </c>
      <c r="D1227" t="s">
        <v>113</v>
      </c>
      <c r="E1227" t="s">
        <v>70</v>
      </c>
      <c r="F1227"/>
      <c r="G1227"/>
      <c r="H1227" t="s">
        <v>94</v>
      </c>
      <c r="I1227"/>
      <c r="J1227">
        <v>1</v>
      </c>
      <c r="K1227">
        <v>1</v>
      </c>
      <c r="L1227" s="14">
        <v>45934</v>
      </c>
      <c r="M1227" t="s">
        <v>229</v>
      </c>
      <c r="N1227"/>
    </row>
    <row r="1228" spans="1:14">
      <c r="A1228" t="s">
        <v>190</v>
      </c>
      <c r="B1228" t="s">
        <v>37</v>
      </c>
      <c r="C1228" t="s">
        <v>37</v>
      </c>
      <c r="D1228" t="s">
        <v>113</v>
      </c>
      <c r="E1228" t="s">
        <v>70</v>
      </c>
      <c r="F1228"/>
      <c r="G1228"/>
      <c r="H1228" t="s">
        <v>94</v>
      </c>
      <c r="I1228"/>
      <c r="J1228">
        <v>1</v>
      </c>
      <c r="K1228">
        <v>1</v>
      </c>
      <c r="L1228" s="14">
        <v>45934</v>
      </c>
      <c r="M1228" t="s">
        <v>229</v>
      </c>
      <c r="N1228" t="s">
        <v>95</v>
      </c>
    </row>
    <row r="1229" spans="1:14">
      <c r="A1229" t="s">
        <v>191</v>
      </c>
      <c r="B1229" t="s">
        <v>37</v>
      </c>
      <c r="C1229" t="s">
        <v>37</v>
      </c>
      <c r="D1229" t="s">
        <v>113</v>
      </c>
      <c r="E1229" t="s">
        <v>70</v>
      </c>
      <c r="F1229"/>
      <c r="G1229"/>
      <c r="H1229" t="s">
        <v>94</v>
      </c>
      <c r="I1229"/>
      <c r="J1229">
        <v>2</v>
      </c>
      <c r="K1229">
        <v>2</v>
      </c>
      <c r="L1229" s="14">
        <v>45934</v>
      </c>
      <c r="M1229" t="s">
        <v>229</v>
      </c>
      <c r="N1229"/>
    </row>
    <row r="1230" spans="1:14">
      <c r="A1230" t="s">
        <v>191</v>
      </c>
      <c r="B1230" t="s">
        <v>37</v>
      </c>
      <c r="C1230" t="s">
        <v>37</v>
      </c>
      <c r="D1230" t="s">
        <v>113</v>
      </c>
      <c r="E1230" t="s">
        <v>70</v>
      </c>
      <c r="F1230"/>
      <c r="G1230"/>
      <c r="H1230" t="s">
        <v>94</v>
      </c>
      <c r="I1230"/>
      <c r="J1230">
        <v>1</v>
      </c>
      <c r="K1230">
        <v>1</v>
      </c>
      <c r="L1230" s="14">
        <v>45934</v>
      </c>
      <c r="M1230" t="s">
        <v>229</v>
      </c>
      <c r="N1230" t="s">
        <v>95</v>
      </c>
    </row>
    <row r="1231" spans="1:14">
      <c r="A1231" t="s">
        <v>265</v>
      </c>
      <c r="B1231" t="s">
        <v>37</v>
      </c>
      <c r="C1231" t="s">
        <v>37</v>
      </c>
      <c r="D1231" t="s">
        <v>113</v>
      </c>
      <c r="E1231" t="s">
        <v>70</v>
      </c>
      <c r="F1231"/>
      <c r="G1231"/>
      <c r="H1231" t="s">
        <v>94</v>
      </c>
      <c r="I1231"/>
      <c r="J1231">
        <v>1</v>
      </c>
      <c r="K1231">
        <v>1</v>
      </c>
      <c r="L1231" s="14">
        <v>45934</v>
      </c>
      <c r="M1231" t="s">
        <v>229</v>
      </c>
      <c r="N1231"/>
    </row>
    <row r="1232" spans="1:14">
      <c r="A1232" t="s">
        <v>188</v>
      </c>
      <c r="B1232" t="s">
        <v>37</v>
      </c>
      <c r="C1232" t="s">
        <v>37</v>
      </c>
      <c r="D1232" t="s">
        <v>113</v>
      </c>
      <c r="E1232" t="s">
        <v>70</v>
      </c>
      <c r="F1232"/>
      <c r="G1232"/>
      <c r="H1232" t="s">
        <v>94</v>
      </c>
      <c r="I1232"/>
      <c r="J1232">
        <v>3</v>
      </c>
      <c r="K1232">
        <v>3</v>
      </c>
      <c r="L1232" s="14">
        <v>45934</v>
      </c>
      <c r="M1232" t="s">
        <v>229</v>
      </c>
      <c r="N1232"/>
    </row>
    <row r="1233" spans="1:14">
      <c r="A1233" t="s">
        <v>188</v>
      </c>
      <c r="B1233" t="s">
        <v>37</v>
      </c>
      <c r="C1233" t="s">
        <v>37</v>
      </c>
      <c r="D1233" t="s">
        <v>113</v>
      </c>
      <c r="E1233" t="s">
        <v>70</v>
      </c>
      <c r="F1233"/>
      <c r="G1233"/>
      <c r="H1233" t="s">
        <v>94</v>
      </c>
      <c r="I1233"/>
      <c r="J1233">
        <v>3</v>
      </c>
      <c r="K1233">
        <v>3</v>
      </c>
      <c r="L1233" s="14">
        <v>45934</v>
      </c>
      <c r="M1233" t="s">
        <v>229</v>
      </c>
      <c r="N1233" t="s">
        <v>95</v>
      </c>
    </row>
    <row r="1234" spans="1:14">
      <c r="A1234" t="s">
        <v>22</v>
      </c>
      <c r="B1234" t="s">
        <v>37</v>
      </c>
      <c r="C1234" t="s">
        <v>37</v>
      </c>
      <c r="D1234" t="s">
        <v>113</v>
      </c>
      <c r="E1234" t="s">
        <v>70</v>
      </c>
      <c r="F1234"/>
      <c r="G1234"/>
      <c r="H1234" t="s">
        <v>94</v>
      </c>
      <c r="I1234"/>
      <c r="J1234">
        <v>6</v>
      </c>
      <c r="K1234">
        <v>6</v>
      </c>
      <c r="L1234" s="14">
        <v>45934</v>
      </c>
      <c r="M1234" t="s">
        <v>229</v>
      </c>
      <c r="N1234"/>
    </row>
    <row r="1235" spans="1:14">
      <c r="A1235" t="s">
        <v>189</v>
      </c>
      <c r="B1235" t="s">
        <v>37</v>
      </c>
      <c r="C1235" t="s">
        <v>37</v>
      </c>
      <c r="D1235" t="s">
        <v>113</v>
      </c>
      <c r="E1235" t="s">
        <v>70</v>
      </c>
      <c r="F1235"/>
      <c r="G1235"/>
      <c r="H1235" t="s">
        <v>94</v>
      </c>
      <c r="I1235"/>
      <c r="J1235">
        <v>10</v>
      </c>
      <c r="K1235">
        <v>10</v>
      </c>
      <c r="L1235" s="14">
        <v>45934</v>
      </c>
      <c r="M1235" t="s">
        <v>229</v>
      </c>
      <c r="N1235"/>
    </row>
    <row r="1236" spans="1:14">
      <c r="A1236" t="s">
        <v>189</v>
      </c>
      <c r="B1236" t="s">
        <v>37</v>
      </c>
      <c r="C1236" t="s">
        <v>37</v>
      </c>
      <c r="D1236" t="s">
        <v>113</v>
      </c>
      <c r="E1236" t="s">
        <v>70</v>
      </c>
      <c r="F1236"/>
      <c r="G1236"/>
      <c r="H1236" t="s">
        <v>94</v>
      </c>
      <c r="I1236"/>
      <c r="J1236">
        <v>1</v>
      </c>
      <c r="K1236">
        <v>1</v>
      </c>
      <c r="L1236" s="14">
        <v>45934</v>
      </c>
      <c r="M1236" t="s">
        <v>229</v>
      </c>
      <c r="N1236" t="s">
        <v>95</v>
      </c>
    </row>
    <row r="1237" spans="1:14">
      <c r="A1237" t="s">
        <v>23</v>
      </c>
      <c r="B1237" t="s">
        <v>37</v>
      </c>
      <c r="C1237" t="s">
        <v>37</v>
      </c>
      <c r="D1237" t="s">
        <v>113</v>
      </c>
      <c r="E1237" t="s">
        <v>70</v>
      </c>
      <c r="F1237"/>
      <c r="G1237"/>
      <c r="H1237" t="s">
        <v>94</v>
      </c>
      <c r="I1237"/>
      <c r="J1237">
        <v>5</v>
      </c>
      <c r="K1237">
        <v>5</v>
      </c>
      <c r="L1237" s="14">
        <v>45934</v>
      </c>
      <c r="M1237" t="s">
        <v>229</v>
      </c>
      <c r="N1237"/>
    </row>
    <row r="1238" spans="1:14">
      <c r="A1238" t="s">
        <v>23</v>
      </c>
      <c r="B1238" t="s">
        <v>37</v>
      </c>
      <c r="C1238" t="s">
        <v>37</v>
      </c>
      <c r="D1238" t="s">
        <v>113</v>
      </c>
      <c r="E1238" t="s">
        <v>70</v>
      </c>
      <c r="F1238"/>
      <c r="G1238"/>
      <c r="H1238" t="s">
        <v>94</v>
      </c>
      <c r="I1238"/>
      <c r="J1238">
        <v>3</v>
      </c>
      <c r="K1238">
        <v>3</v>
      </c>
      <c r="L1238" s="14">
        <v>45934</v>
      </c>
      <c r="M1238" t="s">
        <v>229</v>
      </c>
      <c r="N1238" t="s">
        <v>95</v>
      </c>
    </row>
    <row r="1239" spans="1:14">
      <c r="A1239" t="s">
        <v>190</v>
      </c>
      <c r="B1239" t="s">
        <v>37</v>
      </c>
      <c r="C1239" t="s">
        <v>37</v>
      </c>
      <c r="D1239" t="s">
        <v>113</v>
      </c>
      <c r="E1239" t="s">
        <v>70</v>
      </c>
      <c r="F1239"/>
      <c r="G1239"/>
      <c r="H1239" t="s">
        <v>94</v>
      </c>
      <c r="I1239"/>
      <c r="J1239">
        <v>4</v>
      </c>
      <c r="K1239">
        <v>4</v>
      </c>
      <c r="L1239" s="14">
        <v>45934</v>
      </c>
      <c r="M1239" t="s">
        <v>229</v>
      </c>
      <c r="N1239"/>
    </row>
    <row r="1240" spans="1:14">
      <c r="A1240" t="s">
        <v>190</v>
      </c>
      <c r="B1240" t="s">
        <v>37</v>
      </c>
      <c r="C1240" t="s">
        <v>37</v>
      </c>
      <c r="D1240" t="s">
        <v>113</v>
      </c>
      <c r="E1240" t="s">
        <v>70</v>
      </c>
      <c r="F1240"/>
      <c r="G1240"/>
      <c r="H1240" t="s">
        <v>94</v>
      </c>
      <c r="I1240"/>
      <c r="J1240">
        <v>1</v>
      </c>
      <c r="K1240">
        <v>1</v>
      </c>
      <c r="L1240" s="14">
        <v>45934</v>
      </c>
      <c r="M1240" t="s">
        <v>229</v>
      </c>
      <c r="N1240" t="s">
        <v>95</v>
      </c>
    </row>
    <row r="1241" spans="1:14">
      <c r="A1241" t="s">
        <v>191</v>
      </c>
      <c r="B1241" t="s">
        <v>37</v>
      </c>
      <c r="C1241" t="s">
        <v>37</v>
      </c>
      <c r="D1241" t="s">
        <v>113</v>
      </c>
      <c r="E1241" t="s">
        <v>70</v>
      </c>
      <c r="F1241"/>
      <c r="G1241"/>
      <c r="H1241" t="s">
        <v>94</v>
      </c>
      <c r="I1241"/>
      <c r="J1241">
        <v>2</v>
      </c>
      <c r="K1241">
        <v>2</v>
      </c>
      <c r="L1241" s="14">
        <v>45934</v>
      </c>
      <c r="M1241" t="s">
        <v>229</v>
      </c>
      <c r="N1241"/>
    </row>
    <row r="1242" spans="1:14">
      <c r="A1242" t="s">
        <v>191</v>
      </c>
      <c r="B1242" t="s">
        <v>37</v>
      </c>
      <c r="C1242" t="s">
        <v>37</v>
      </c>
      <c r="D1242" t="s">
        <v>113</v>
      </c>
      <c r="E1242" t="s">
        <v>70</v>
      </c>
      <c r="F1242"/>
      <c r="G1242"/>
      <c r="H1242" t="s">
        <v>94</v>
      </c>
      <c r="I1242"/>
      <c r="J1242">
        <v>3</v>
      </c>
      <c r="K1242">
        <v>3</v>
      </c>
      <c r="L1242" s="14">
        <v>45934</v>
      </c>
      <c r="M1242" t="s">
        <v>229</v>
      </c>
      <c r="N1242" t="s">
        <v>95</v>
      </c>
    </row>
    <row r="1243" spans="1:14">
      <c r="A1243" t="s">
        <v>192</v>
      </c>
      <c r="B1243" t="s">
        <v>37</v>
      </c>
      <c r="C1243" t="s">
        <v>37</v>
      </c>
      <c r="D1243" t="s">
        <v>113</v>
      </c>
      <c r="E1243" t="s">
        <v>70</v>
      </c>
      <c r="F1243"/>
      <c r="G1243"/>
      <c r="H1243" t="s">
        <v>94</v>
      </c>
      <c r="I1243"/>
      <c r="J1243">
        <v>2</v>
      </c>
      <c r="K1243">
        <v>2</v>
      </c>
      <c r="L1243" s="14">
        <v>45934</v>
      </c>
      <c r="M1243" t="s">
        <v>229</v>
      </c>
      <c r="N1243"/>
    </row>
    <row r="1244" spans="1:14">
      <c r="A1244" t="s">
        <v>192</v>
      </c>
      <c r="B1244" t="s">
        <v>37</v>
      </c>
      <c r="C1244" t="s">
        <v>37</v>
      </c>
      <c r="D1244" t="s">
        <v>113</v>
      </c>
      <c r="E1244" t="s">
        <v>70</v>
      </c>
      <c r="F1244"/>
      <c r="G1244"/>
      <c r="H1244" t="s">
        <v>94</v>
      </c>
      <c r="I1244"/>
      <c r="J1244">
        <v>2</v>
      </c>
      <c r="K1244">
        <v>2</v>
      </c>
      <c r="L1244" s="14">
        <v>45934</v>
      </c>
      <c r="M1244" t="s">
        <v>229</v>
      </c>
      <c r="N1244" t="s">
        <v>95</v>
      </c>
    </row>
    <row r="1245" spans="1:14">
      <c r="A1245" t="s">
        <v>265</v>
      </c>
      <c r="B1245" t="s">
        <v>37</v>
      </c>
      <c r="C1245" t="s">
        <v>37</v>
      </c>
      <c r="D1245" t="s">
        <v>113</v>
      </c>
      <c r="E1245" t="s">
        <v>70</v>
      </c>
      <c r="F1245"/>
      <c r="G1245"/>
      <c r="H1245" t="s">
        <v>94</v>
      </c>
      <c r="I1245"/>
      <c r="J1245">
        <v>2</v>
      </c>
      <c r="K1245">
        <v>2</v>
      </c>
      <c r="L1245" s="14">
        <v>45934</v>
      </c>
      <c r="M1245" t="s">
        <v>229</v>
      </c>
      <c r="N1245"/>
    </row>
    <row r="1246" spans="1:14">
      <c r="A1246" t="s">
        <v>265</v>
      </c>
      <c r="B1246" t="s">
        <v>37</v>
      </c>
      <c r="C1246" t="s">
        <v>37</v>
      </c>
      <c r="D1246" t="s">
        <v>113</v>
      </c>
      <c r="E1246" t="s">
        <v>70</v>
      </c>
      <c r="F1246"/>
      <c r="G1246"/>
      <c r="H1246" t="s">
        <v>94</v>
      </c>
      <c r="I1246"/>
      <c r="J1246">
        <v>5</v>
      </c>
      <c r="K1246">
        <v>5</v>
      </c>
      <c r="L1246" s="14">
        <v>45934</v>
      </c>
      <c r="M1246" t="s">
        <v>229</v>
      </c>
      <c r="N1246" t="s">
        <v>95</v>
      </c>
    </row>
    <row r="1247" spans="1:14">
      <c r="A1247" t="s">
        <v>265</v>
      </c>
      <c r="B1247" t="s">
        <v>39</v>
      </c>
      <c r="C1247" t="s">
        <v>243</v>
      </c>
      <c r="D1247" t="s">
        <v>244</v>
      </c>
      <c r="E1247" t="s">
        <v>69</v>
      </c>
      <c r="F1247" t="s">
        <v>187</v>
      </c>
      <c r="G1247" t="s">
        <v>209</v>
      </c>
      <c r="H1247" t="s">
        <v>93</v>
      </c>
      <c r="I1247" s="13">
        <v>45904</v>
      </c>
      <c r="J1247">
        <v>1</v>
      </c>
      <c r="K1247">
        <v>730</v>
      </c>
      <c r="L1247" s="14">
        <v>45935</v>
      </c>
      <c r="M1247" t="s">
        <v>196</v>
      </c>
      <c r="N1247" t="s">
        <v>95</v>
      </c>
    </row>
    <row r="1248" spans="1:14">
      <c r="A1248" t="s">
        <v>265</v>
      </c>
      <c r="B1248" t="s">
        <v>39</v>
      </c>
      <c r="C1248" t="s">
        <v>118</v>
      </c>
      <c r="D1248" t="s">
        <v>126</v>
      </c>
      <c r="E1248" t="s">
        <v>71</v>
      </c>
      <c r="F1248" t="s">
        <v>75</v>
      </c>
      <c r="G1248" t="s">
        <v>88</v>
      </c>
      <c r="H1248" t="s">
        <v>93</v>
      </c>
      <c r="I1248" s="13">
        <v>45811</v>
      </c>
      <c r="J1248">
        <v>1</v>
      </c>
      <c r="K1248">
        <v>880</v>
      </c>
      <c r="L1248" s="14">
        <v>45935</v>
      </c>
      <c r="M1248" t="s">
        <v>195</v>
      </c>
      <c r="N1248"/>
    </row>
    <row r="1249" spans="1:14">
      <c r="A1249" t="s">
        <v>188</v>
      </c>
      <c r="B1249" t="s">
        <v>39</v>
      </c>
      <c r="C1249" t="s">
        <v>118</v>
      </c>
      <c r="D1249" t="s">
        <v>126</v>
      </c>
      <c r="E1249" t="s">
        <v>71</v>
      </c>
      <c r="F1249" t="s">
        <v>75</v>
      </c>
      <c r="G1249" t="s">
        <v>88</v>
      </c>
      <c r="H1249" t="s">
        <v>93</v>
      </c>
      <c r="I1249" s="13">
        <v>45811</v>
      </c>
      <c r="J1249">
        <v>1</v>
      </c>
      <c r="K1249">
        <v>748</v>
      </c>
      <c r="L1249" s="14">
        <v>45935</v>
      </c>
      <c r="M1249" t="s">
        <v>195</v>
      </c>
      <c r="N1249"/>
    </row>
    <row r="1250" spans="1:14">
      <c r="A1250" t="s">
        <v>188</v>
      </c>
      <c r="B1250" t="s">
        <v>39</v>
      </c>
      <c r="C1250" t="s">
        <v>118</v>
      </c>
      <c r="D1250" t="s">
        <v>126</v>
      </c>
      <c r="E1250" t="s">
        <v>71</v>
      </c>
      <c r="F1250" t="s">
        <v>75</v>
      </c>
      <c r="G1250" t="s">
        <v>88</v>
      </c>
      <c r="H1250" t="s">
        <v>93</v>
      </c>
      <c r="I1250" s="13">
        <v>45811</v>
      </c>
      <c r="J1250">
        <v>1</v>
      </c>
      <c r="K1250">
        <v>748</v>
      </c>
      <c r="L1250" s="14">
        <v>45935</v>
      </c>
      <c r="M1250" t="s">
        <v>195</v>
      </c>
      <c r="N1250"/>
    </row>
    <row r="1251" spans="1:14">
      <c r="A1251" t="s">
        <v>193</v>
      </c>
      <c r="B1251" t="s">
        <v>39</v>
      </c>
      <c r="C1251" t="s">
        <v>118</v>
      </c>
      <c r="D1251" t="s">
        <v>133</v>
      </c>
      <c r="E1251" t="s">
        <v>69</v>
      </c>
      <c r="F1251" t="s">
        <v>75</v>
      </c>
      <c r="G1251" t="s">
        <v>87</v>
      </c>
      <c r="H1251" t="s">
        <v>93</v>
      </c>
      <c r="I1251" s="13">
        <v>45939</v>
      </c>
      <c r="J1251">
        <v>1</v>
      </c>
      <c r="K1251">
        <v>833</v>
      </c>
      <c r="L1251" s="14">
        <v>45935</v>
      </c>
      <c r="M1251" t="s">
        <v>195</v>
      </c>
      <c r="N1251" t="s">
        <v>95</v>
      </c>
    </row>
    <row r="1252" spans="1:14">
      <c r="A1252" t="s">
        <v>189</v>
      </c>
      <c r="B1252" t="s">
        <v>39</v>
      </c>
      <c r="C1252" t="s">
        <v>118</v>
      </c>
      <c r="D1252" t="s">
        <v>126</v>
      </c>
      <c r="E1252" t="s">
        <v>69</v>
      </c>
      <c r="F1252" t="s">
        <v>75</v>
      </c>
      <c r="G1252" t="s">
        <v>88</v>
      </c>
      <c r="H1252" t="s">
        <v>93</v>
      </c>
      <c r="I1252" s="13">
        <v>45904</v>
      </c>
      <c r="J1252">
        <v>1</v>
      </c>
      <c r="K1252">
        <v>980</v>
      </c>
      <c r="L1252" s="14">
        <v>45935</v>
      </c>
      <c r="M1252" t="s">
        <v>195</v>
      </c>
      <c r="N1252"/>
    </row>
    <row r="1253" spans="1:14">
      <c r="A1253" t="s">
        <v>190</v>
      </c>
      <c r="B1253" t="s">
        <v>39</v>
      </c>
      <c r="C1253" t="s">
        <v>118</v>
      </c>
      <c r="D1253" t="s">
        <v>126</v>
      </c>
      <c r="E1253" t="s">
        <v>69</v>
      </c>
      <c r="F1253" t="s">
        <v>75</v>
      </c>
      <c r="G1253" t="s">
        <v>88</v>
      </c>
      <c r="H1253" t="s">
        <v>93</v>
      </c>
      <c r="I1253" s="13">
        <v>45904</v>
      </c>
      <c r="J1253">
        <v>1</v>
      </c>
      <c r="K1253">
        <v>833</v>
      </c>
      <c r="L1253" s="14">
        <v>45935</v>
      </c>
      <c r="M1253" t="s">
        <v>195</v>
      </c>
      <c r="N1253"/>
    </row>
    <row r="1254" spans="1:14">
      <c r="A1254" t="s">
        <v>265</v>
      </c>
      <c r="B1254" t="s">
        <v>39</v>
      </c>
      <c r="C1254" t="s">
        <v>118</v>
      </c>
      <c r="D1254" t="s">
        <v>126</v>
      </c>
      <c r="E1254" t="s">
        <v>69</v>
      </c>
      <c r="F1254" t="s">
        <v>75</v>
      </c>
      <c r="G1254" t="s">
        <v>88</v>
      </c>
      <c r="H1254" t="s">
        <v>93</v>
      </c>
      <c r="I1254" s="13">
        <v>45904</v>
      </c>
      <c r="J1254">
        <v>1</v>
      </c>
      <c r="K1254">
        <v>774</v>
      </c>
      <c r="L1254" s="14">
        <v>45935</v>
      </c>
      <c r="M1254" t="s">
        <v>195</v>
      </c>
      <c r="N1254"/>
    </row>
    <row r="1255" spans="1:14">
      <c r="A1255" t="s">
        <v>23</v>
      </c>
      <c r="B1255" t="s">
        <v>39</v>
      </c>
      <c r="C1255" t="s">
        <v>118</v>
      </c>
      <c r="D1255" t="s">
        <v>133</v>
      </c>
      <c r="E1255" t="s">
        <v>71</v>
      </c>
      <c r="F1255" t="s">
        <v>75</v>
      </c>
      <c r="G1255" t="s">
        <v>87</v>
      </c>
      <c r="H1255" t="s">
        <v>92</v>
      </c>
      <c r="I1255" s="13">
        <v>45841</v>
      </c>
      <c r="J1255">
        <v>1</v>
      </c>
      <c r="K1255">
        <v>980</v>
      </c>
      <c r="L1255" s="14">
        <v>45935</v>
      </c>
      <c r="M1255" t="s">
        <v>195</v>
      </c>
      <c r="N1255"/>
    </row>
    <row r="1256" spans="1:14">
      <c r="A1256" t="s">
        <v>188</v>
      </c>
      <c r="B1256" t="s">
        <v>39</v>
      </c>
      <c r="C1256" t="s">
        <v>118</v>
      </c>
      <c r="D1256" t="s">
        <v>133</v>
      </c>
      <c r="E1256" t="s">
        <v>71</v>
      </c>
      <c r="F1256" t="s">
        <v>75</v>
      </c>
      <c r="G1256" t="s">
        <v>87</v>
      </c>
      <c r="H1256" t="s">
        <v>92</v>
      </c>
      <c r="I1256" s="13">
        <v>45841</v>
      </c>
      <c r="J1256">
        <v>1</v>
      </c>
      <c r="K1256">
        <v>663</v>
      </c>
      <c r="L1256" s="14">
        <v>45935</v>
      </c>
      <c r="M1256" t="s">
        <v>195</v>
      </c>
      <c r="N1256"/>
    </row>
    <row r="1257" spans="1:14">
      <c r="A1257" t="s">
        <v>193</v>
      </c>
      <c r="B1257" t="s">
        <v>39</v>
      </c>
      <c r="C1257" t="s">
        <v>118</v>
      </c>
      <c r="D1257" t="s">
        <v>133</v>
      </c>
      <c r="E1257" t="s">
        <v>69</v>
      </c>
      <c r="F1257" t="s">
        <v>75</v>
      </c>
      <c r="G1257" t="s">
        <v>87</v>
      </c>
      <c r="H1257" t="s">
        <v>92</v>
      </c>
      <c r="I1257" s="13">
        <v>45904</v>
      </c>
      <c r="J1257">
        <v>1</v>
      </c>
      <c r="K1257">
        <v>833</v>
      </c>
      <c r="L1257" s="14">
        <v>45935</v>
      </c>
      <c r="M1257" t="s">
        <v>195</v>
      </c>
      <c r="N1257" t="s">
        <v>95</v>
      </c>
    </row>
    <row r="1258" spans="1:14">
      <c r="A1258" t="s">
        <v>265</v>
      </c>
      <c r="B1258" t="s">
        <v>39</v>
      </c>
      <c r="C1258" t="s">
        <v>230</v>
      </c>
      <c r="D1258" t="s">
        <v>239</v>
      </c>
      <c r="E1258" t="s">
        <v>69</v>
      </c>
      <c r="F1258" t="s">
        <v>75</v>
      </c>
      <c r="G1258" t="s">
        <v>88</v>
      </c>
      <c r="H1258" t="s">
        <v>93</v>
      </c>
      <c r="I1258" s="13">
        <v>45904</v>
      </c>
      <c r="J1258">
        <v>1</v>
      </c>
      <c r="K1258">
        <v>774</v>
      </c>
      <c r="L1258" s="14">
        <v>45935</v>
      </c>
      <c r="M1258" t="s">
        <v>195</v>
      </c>
      <c r="N1258"/>
    </row>
    <row r="1259" spans="1:14">
      <c r="A1259" t="s">
        <v>190</v>
      </c>
      <c r="B1259" t="s">
        <v>39</v>
      </c>
      <c r="C1259" t="s">
        <v>230</v>
      </c>
      <c r="D1259" t="s">
        <v>239</v>
      </c>
      <c r="E1259" t="s">
        <v>69</v>
      </c>
      <c r="F1259" t="s">
        <v>75</v>
      </c>
      <c r="G1259" t="s">
        <v>88</v>
      </c>
      <c r="H1259" t="s">
        <v>93</v>
      </c>
      <c r="I1259" s="13">
        <v>45904</v>
      </c>
      <c r="J1259">
        <v>1</v>
      </c>
      <c r="K1259">
        <v>880</v>
      </c>
      <c r="L1259" s="14">
        <v>45935</v>
      </c>
      <c r="M1259" t="s">
        <v>195</v>
      </c>
      <c r="N1259"/>
    </row>
    <row r="1260" spans="1:14">
      <c r="A1260" t="s">
        <v>23</v>
      </c>
      <c r="B1260" t="s">
        <v>39</v>
      </c>
      <c r="C1260" t="s">
        <v>230</v>
      </c>
      <c r="D1260" t="s">
        <v>239</v>
      </c>
      <c r="E1260" t="s">
        <v>69</v>
      </c>
      <c r="F1260" t="s">
        <v>75</v>
      </c>
      <c r="G1260" t="s">
        <v>88</v>
      </c>
      <c r="H1260" t="s">
        <v>92</v>
      </c>
      <c r="I1260" s="13">
        <v>45904</v>
      </c>
      <c r="J1260">
        <v>1</v>
      </c>
      <c r="K1260">
        <v>880</v>
      </c>
      <c r="L1260" s="14">
        <v>45935</v>
      </c>
      <c r="M1260" t="s">
        <v>195</v>
      </c>
      <c r="N1260"/>
    </row>
    <row r="1261" spans="1:14">
      <c r="A1261" t="s">
        <v>188</v>
      </c>
      <c r="B1261" t="s">
        <v>39</v>
      </c>
      <c r="C1261" t="s">
        <v>230</v>
      </c>
      <c r="D1261" t="s">
        <v>239</v>
      </c>
      <c r="E1261" t="s">
        <v>69</v>
      </c>
      <c r="F1261" t="s">
        <v>75</v>
      </c>
      <c r="G1261" t="s">
        <v>88</v>
      </c>
      <c r="H1261" t="s">
        <v>92</v>
      </c>
      <c r="I1261" s="13">
        <v>45904</v>
      </c>
      <c r="J1261">
        <v>1</v>
      </c>
      <c r="K1261">
        <v>880</v>
      </c>
      <c r="L1261" s="14">
        <v>45935</v>
      </c>
      <c r="M1261" t="s">
        <v>195</v>
      </c>
      <c r="N1261"/>
    </row>
    <row r="1262" spans="1:14">
      <c r="A1262" t="s">
        <v>23</v>
      </c>
      <c r="B1262" t="s">
        <v>39</v>
      </c>
      <c r="C1262" t="s">
        <v>122</v>
      </c>
      <c r="D1262" t="s">
        <v>207</v>
      </c>
      <c r="E1262" t="s">
        <v>71</v>
      </c>
      <c r="F1262" t="s">
        <v>74</v>
      </c>
      <c r="G1262" t="s">
        <v>124</v>
      </c>
      <c r="H1262" t="s">
        <v>93</v>
      </c>
      <c r="I1262" s="13">
        <v>45811</v>
      </c>
      <c r="J1262">
        <v>1</v>
      </c>
      <c r="K1262">
        <v>1179</v>
      </c>
      <c r="L1262" s="14">
        <v>45935</v>
      </c>
      <c r="M1262" t="s">
        <v>195</v>
      </c>
      <c r="N1262"/>
    </row>
    <row r="1263" spans="1:14">
      <c r="A1263" t="s">
        <v>193</v>
      </c>
      <c r="B1263" t="s">
        <v>39</v>
      </c>
      <c r="C1263" t="s">
        <v>122</v>
      </c>
      <c r="D1263" t="s">
        <v>207</v>
      </c>
      <c r="E1263" t="s">
        <v>71</v>
      </c>
      <c r="F1263" t="s">
        <v>74</v>
      </c>
      <c r="G1263" t="s">
        <v>124</v>
      </c>
      <c r="H1263" t="s">
        <v>93</v>
      </c>
      <c r="I1263" s="13">
        <v>45811</v>
      </c>
      <c r="J1263">
        <v>1</v>
      </c>
      <c r="K1263">
        <v>1136</v>
      </c>
      <c r="L1263" s="14">
        <v>45935</v>
      </c>
      <c r="M1263" t="s">
        <v>195</v>
      </c>
      <c r="N1263" t="s">
        <v>95</v>
      </c>
    </row>
    <row r="1264" spans="1:14">
      <c r="A1264" t="s">
        <v>188</v>
      </c>
      <c r="B1264" t="s">
        <v>39</v>
      </c>
      <c r="C1264" t="s">
        <v>122</v>
      </c>
      <c r="D1264" t="s">
        <v>123</v>
      </c>
      <c r="E1264" t="s">
        <v>69</v>
      </c>
      <c r="F1264" t="s">
        <v>74</v>
      </c>
      <c r="G1264" t="s">
        <v>124</v>
      </c>
      <c r="H1264" t="s">
        <v>93</v>
      </c>
      <c r="I1264" s="13">
        <v>45904</v>
      </c>
      <c r="J1264">
        <v>1</v>
      </c>
      <c r="K1264">
        <v>833</v>
      </c>
      <c r="L1264" s="14">
        <v>45935</v>
      </c>
      <c r="M1264" t="s">
        <v>195</v>
      </c>
      <c r="N1264" t="s">
        <v>95</v>
      </c>
    </row>
    <row r="1265" spans="1:14">
      <c r="A1265" t="s">
        <v>189</v>
      </c>
      <c r="B1265" t="s">
        <v>39</v>
      </c>
      <c r="C1265" t="s">
        <v>122</v>
      </c>
      <c r="D1265" t="s">
        <v>123</v>
      </c>
      <c r="E1265" t="s">
        <v>69</v>
      </c>
      <c r="F1265" t="s">
        <v>74</v>
      </c>
      <c r="G1265" t="s">
        <v>124</v>
      </c>
      <c r="H1265" t="s">
        <v>93</v>
      </c>
      <c r="I1265" s="13">
        <v>45904</v>
      </c>
      <c r="J1265">
        <v>1</v>
      </c>
      <c r="K1265">
        <v>833</v>
      </c>
      <c r="L1265" s="14">
        <v>45935</v>
      </c>
      <c r="M1265" t="s">
        <v>195</v>
      </c>
      <c r="N1265" t="s">
        <v>95</v>
      </c>
    </row>
    <row r="1266" spans="1:14">
      <c r="A1266" t="s">
        <v>23</v>
      </c>
      <c r="B1266" t="s">
        <v>39</v>
      </c>
      <c r="C1266" t="s">
        <v>122</v>
      </c>
      <c r="D1266" t="s">
        <v>123</v>
      </c>
      <c r="E1266" t="s">
        <v>69</v>
      </c>
      <c r="F1266" t="s">
        <v>74</v>
      </c>
      <c r="G1266" t="s">
        <v>124</v>
      </c>
      <c r="H1266" t="s">
        <v>93</v>
      </c>
      <c r="I1266" s="13">
        <v>45904</v>
      </c>
      <c r="J1266">
        <v>1</v>
      </c>
      <c r="K1266">
        <v>1240</v>
      </c>
      <c r="L1266" s="14">
        <v>45935</v>
      </c>
      <c r="M1266" t="s">
        <v>195</v>
      </c>
      <c r="N1266"/>
    </row>
    <row r="1267" spans="1:14">
      <c r="A1267" t="s">
        <v>189</v>
      </c>
      <c r="B1267" t="s">
        <v>39</v>
      </c>
      <c r="C1267" t="s">
        <v>122</v>
      </c>
      <c r="D1267" t="s">
        <v>123</v>
      </c>
      <c r="E1267" t="s">
        <v>69</v>
      </c>
      <c r="F1267" t="s">
        <v>74</v>
      </c>
      <c r="G1267" t="s">
        <v>124</v>
      </c>
      <c r="H1267" t="s">
        <v>93</v>
      </c>
      <c r="I1267" s="13">
        <v>45904</v>
      </c>
      <c r="J1267">
        <v>1</v>
      </c>
      <c r="K1267">
        <v>1092</v>
      </c>
      <c r="L1267" s="14">
        <v>45935</v>
      </c>
      <c r="M1267" t="s">
        <v>195</v>
      </c>
      <c r="N1267"/>
    </row>
    <row r="1268" spans="1:14">
      <c r="A1268" t="s">
        <v>193</v>
      </c>
      <c r="B1268" t="s">
        <v>39</v>
      </c>
      <c r="C1268" t="s">
        <v>122</v>
      </c>
      <c r="D1268" t="s">
        <v>207</v>
      </c>
      <c r="E1268" t="s">
        <v>71</v>
      </c>
      <c r="F1268" t="s">
        <v>74</v>
      </c>
      <c r="G1268" t="s">
        <v>124</v>
      </c>
      <c r="H1268" t="s">
        <v>92</v>
      </c>
      <c r="I1268" s="13">
        <v>45811</v>
      </c>
      <c r="J1268">
        <v>1</v>
      </c>
      <c r="K1268">
        <v>969</v>
      </c>
      <c r="L1268" s="14">
        <v>45935</v>
      </c>
      <c r="M1268" t="s">
        <v>195</v>
      </c>
      <c r="N1268"/>
    </row>
    <row r="1269" spans="1:14">
      <c r="A1269" t="s">
        <v>189</v>
      </c>
      <c r="B1269" t="s">
        <v>39</v>
      </c>
      <c r="C1269" t="s">
        <v>122</v>
      </c>
      <c r="D1269" t="s">
        <v>123</v>
      </c>
      <c r="E1269" t="s">
        <v>69</v>
      </c>
      <c r="F1269" t="s">
        <v>74</v>
      </c>
      <c r="G1269" t="s">
        <v>124</v>
      </c>
      <c r="H1269" t="s">
        <v>92</v>
      </c>
      <c r="I1269" s="13">
        <v>45904</v>
      </c>
      <c r="J1269">
        <v>1</v>
      </c>
      <c r="K1269">
        <v>863</v>
      </c>
      <c r="L1269" s="14">
        <v>45935</v>
      </c>
      <c r="M1269" t="s">
        <v>195</v>
      </c>
      <c r="N1269"/>
    </row>
    <row r="1270" spans="1:14">
      <c r="A1270" t="s">
        <v>23</v>
      </c>
      <c r="B1270" t="s">
        <v>39</v>
      </c>
      <c r="C1270" t="s">
        <v>122</v>
      </c>
      <c r="D1270" t="s">
        <v>208</v>
      </c>
      <c r="E1270" t="s">
        <v>69</v>
      </c>
      <c r="F1270" t="s">
        <v>187</v>
      </c>
      <c r="G1270" t="s">
        <v>209</v>
      </c>
      <c r="H1270" t="s">
        <v>93</v>
      </c>
      <c r="I1270" s="13">
        <v>45904</v>
      </c>
      <c r="J1270">
        <v>1</v>
      </c>
      <c r="K1270">
        <v>1391</v>
      </c>
      <c r="L1270" s="14">
        <v>45935</v>
      </c>
      <c r="M1270" t="s">
        <v>196</v>
      </c>
      <c r="N1270"/>
    </row>
    <row r="1271" spans="1:14">
      <c r="A1271" t="s">
        <v>265</v>
      </c>
      <c r="B1271" t="s">
        <v>39</v>
      </c>
      <c r="C1271" t="s">
        <v>122</v>
      </c>
      <c r="D1271" t="s">
        <v>208</v>
      </c>
      <c r="E1271" t="s">
        <v>69</v>
      </c>
      <c r="F1271" t="s">
        <v>187</v>
      </c>
      <c r="G1271" t="s">
        <v>209</v>
      </c>
      <c r="H1271" t="s">
        <v>93</v>
      </c>
      <c r="I1271" s="13">
        <v>45904</v>
      </c>
      <c r="J1271">
        <v>1</v>
      </c>
      <c r="K1271">
        <v>1327</v>
      </c>
      <c r="L1271" s="14">
        <v>45935</v>
      </c>
      <c r="M1271" t="s">
        <v>196</v>
      </c>
      <c r="N1271" t="s">
        <v>95</v>
      </c>
    </row>
    <row r="1272" spans="1:14">
      <c r="A1272" t="s">
        <v>188</v>
      </c>
      <c r="B1272" t="s">
        <v>39</v>
      </c>
      <c r="C1272" t="s">
        <v>122</v>
      </c>
      <c r="D1272" t="s">
        <v>208</v>
      </c>
      <c r="E1272" t="s">
        <v>69</v>
      </c>
      <c r="F1272" t="s">
        <v>187</v>
      </c>
      <c r="G1272" t="s">
        <v>209</v>
      </c>
      <c r="H1272" t="s">
        <v>93</v>
      </c>
      <c r="I1272" s="13">
        <v>45904</v>
      </c>
      <c r="J1272">
        <v>1</v>
      </c>
      <c r="K1272">
        <v>833</v>
      </c>
      <c r="L1272" s="14">
        <v>45935</v>
      </c>
      <c r="M1272" t="s">
        <v>196</v>
      </c>
      <c r="N1272"/>
    </row>
    <row r="1273" spans="1:14">
      <c r="A1273" t="s">
        <v>189</v>
      </c>
      <c r="B1273" t="s">
        <v>39</v>
      </c>
      <c r="C1273" t="s">
        <v>122</v>
      </c>
      <c r="D1273" t="s">
        <v>208</v>
      </c>
      <c r="E1273" t="s">
        <v>71</v>
      </c>
      <c r="F1273" t="s">
        <v>187</v>
      </c>
      <c r="G1273" t="s">
        <v>209</v>
      </c>
      <c r="H1273" t="s">
        <v>14</v>
      </c>
      <c r="I1273" s="13">
        <v>45874</v>
      </c>
      <c r="J1273">
        <v>1</v>
      </c>
      <c r="K1273">
        <v>774</v>
      </c>
      <c r="L1273" s="14">
        <v>45935</v>
      </c>
      <c r="M1273" t="s">
        <v>196</v>
      </c>
      <c r="N1273"/>
    </row>
    <row r="1274" spans="1:14">
      <c r="A1274" t="s">
        <v>188</v>
      </c>
      <c r="B1274" t="s">
        <v>39</v>
      </c>
      <c r="C1274" t="s">
        <v>231</v>
      </c>
      <c r="D1274" t="s">
        <v>232</v>
      </c>
      <c r="E1274" t="s">
        <v>69</v>
      </c>
      <c r="F1274" t="s">
        <v>74</v>
      </c>
      <c r="G1274" t="s">
        <v>124</v>
      </c>
      <c r="H1274" t="s">
        <v>92</v>
      </c>
      <c r="I1274" s="13">
        <v>45904</v>
      </c>
      <c r="J1274">
        <v>1</v>
      </c>
      <c r="K1274">
        <v>748</v>
      </c>
      <c r="L1274" s="14">
        <v>45935</v>
      </c>
      <c r="M1274" t="s">
        <v>195</v>
      </c>
      <c r="N1274"/>
    </row>
    <row r="1275" spans="1:14">
      <c r="A1275" t="s">
        <v>188</v>
      </c>
      <c r="B1275" t="s">
        <v>39</v>
      </c>
      <c r="C1275" t="s">
        <v>231</v>
      </c>
      <c r="D1275" t="s">
        <v>232</v>
      </c>
      <c r="E1275" t="s">
        <v>69</v>
      </c>
      <c r="F1275" t="s">
        <v>74</v>
      </c>
      <c r="G1275" t="s">
        <v>124</v>
      </c>
      <c r="H1275" t="s">
        <v>92</v>
      </c>
      <c r="I1275" s="13">
        <v>45904</v>
      </c>
      <c r="J1275">
        <v>1</v>
      </c>
      <c r="K1275">
        <v>880</v>
      </c>
      <c r="L1275" s="14">
        <v>45935</v>
      </c>
      <c r="M1275" t="s">
        <v>195</v>
      </c>
      <c r="N1275"/>
    </row>
    <row r="1276" spans="1:14">
      <c r="A1276" t="s">
        <v>191</v>
      </c>
      <c r="B1276" t="s">
        <v>39</v>
      </c>
      <c r="C1276" t="s">
        <v>134</v>
      </c>
      <c r="D1276" t="s">
        <v>135</v>
      </c>
      <c r="E1276" t="s">
        <v>72</v>
      </c>
      <c r="F1276" t="s">
        <v>74</v>
      </c>
      <c r="G1276" t="s">
        <v>124</v>
      </c>
      <c r="H1276" t="s">
        <v>93</v>
      </c>
      <c r="I1276" s="13">
        <v>45722</v>
      </c>
      <c r="J1276">
        <v>1</v>
      </c>
      <c r="K1276">
        <v>1701</v>
      </c>
      <c r="L1276" s="14">
        <v>45935</v>
      </c>
      <c r="M1276" t="s">
        <v>195</v>
      </c>
      <c r="N1276" t="s">
        <v>95</v>
      </c>
    </row>
    <row r="1277" spans="1:14">
      <c r="A1277" t="s">
        <v>193</v>
      </c>
      <c r="B1277" t="s">
        <v>39</v>
      </c>
      <c r="C1277" t="s">
        <v>210</v>
      </c>
      <c r="D1277" t="s">
        <v>211</v>
      </c>
      <c r="E1277" t="s">
        <v>69</v>
      </c>
      <c r="F1277" t="s">
        <v>205</v>
      </c>
      <c r="G1277" t="s">
        <v>212</v>
      </c>
      <c r="H1277" t="s">
        <v>93</v>
      </c>
      <c r="I1277" s="13">
        <v>45904</v>
      </c>
      <c r="J1277">
        <v>1</v>
      </c>
      <c r="K1277">
        <v>748</v>
      </c>
      <c r="L1277" s="14">
        <v>45935</v>
      </c>
      <c r="M1277" t="s">
        <v>197</v>
      </c>
      <c r="N1277" t="s">
        <v>95</v>
      </c>
    </row>
    <row r="1278" spans="1:14">
      <c r="A1278" t="s">
        <v>23</v>
      </c>
      <c r="B1278" t="s">
        <v>39</v>
      </c>
      <c r="C1278" t="s">
        <v>213</v>
      </c>
      <c r="D1278" t="s">
        <v>214</v>
      </c>
      <c r="E1278" t="s">
        <v>69</v>
      </c>
      <c r="F1278" t="s">
        <v>84</v>
      </c>
      <c r="G1278" t="s">
        <v>215</v>
      </c>
      <c r="H1278" t="s">
        <v>93</v>
      </c>
      <c r="I1278" s="13">
        <v>45904</v>
      </c>
      <c r="J1278">
        <v>1</v>
      </c>
      <c r="K1278">
        <v>626</v>
      </c>
      <c r="L1278" s="14">
        <v>45935</v>
      </c>
      <c r="M1278" t="s">
        <v>196</v>
      </c>
      <c r="N1278" t="s">
        <v>95</v>
      </c>
    </row>
    <row r="1279" spans="1:14">
      <c r="A1279" t="s">
        <v>23</v>
      </c>
      <c r="B1279" t="s">
        <v>39</v>
      </c>
      <c r="C1279" t="s">
        <v>213</v>
      </c>
      <c r="D1279" t="s">
        <v>214</v>
      </c>
      <c r="E1279" t="s">
        <v>69</v>
      </c>
      <c r="F1279" t="s">
        <v>84</v>
      </c>
      <c r="G1279" t="s">
        <v>215</v>
      </c>
      <c r="H1279" t="s">
        <v>93</v>
      </c>
      <c r="I1279" s="13">
        <v>45904</v>
      </c>
      <c r="J1279">
        <v>1</v>
      </c>
      <c r="K1279">
        <v>626</v>
      </c>
      <c r="L1279" s="14">
        <v>45935</v>
      </c>
      <c r="M1279" t="s">
        <v>196</v>
      </c>
      <c r="N1279" t="s">
        <v>95</v>
      </c>
    </row>
    <row r="1280" spans="1:14">
      <c r="A1280" t="s">
        <v>189</v>
      </c>
      <c r="B1280" t="s">
        <v>39</v>
      </c>
      <c r="C1280" t="s">
        <v>213</v>
      </c>
      <c r="D1280" t="s">
        <v>214</v>
      </c>
      <c r="E1280" t="s">
        <v>69</v>
      </c>
      <c r="F1280" t="s">
        <v>84</v>
      </c>
      <c r="G1280" t="s">
        <v>215</v>
      </c>
      <c r="H1280" t="s">
        <v>93</v>
      </c>
      <c r="I1280" s="13">
        <v>45904</v>
      </c>
      <c r="J1280">
        <v>1</v>
      </c>
      <c r="K1280">
        <v>626</v>
      </c>
      <c r="L1280" s="14">
        <v>45935</v>
      </c>
      <c r="M1280" t="s">
        <v>196</v>
      </c>
      <c r="N1280" t="s">
        <v>95</v>
      </c>
    </row>
    <row r="1281" spans="1:14">
      <c r="A1281" t="s">
        <v>189</v>
      </c>
      <c r="B1281" t="s">
        <v>39</v>
      </c>
      <c r="C1281" t="s">
        <v>213</v>
      </c>
      <c r="D1281" t="s">
        <v>214</v>
      </c>
      <c r="E1281" t="s">
        <v>69</v>
      </c>
      <c r="F1281" t="s">
        <v>84</v>
      </c>
      <c r="G1281" t="s">
        <v>215</v>
      </c>
      <c r="H1281" t="s">
        <v>92</v>
      </c>
      <c r="I1281" s="13">
        <v>45904</v>
      </c>
      <c r="J1281">
        <v>1</v>
      </c>
      <c r="K1281">
        <v>686</v>
      </c>
      <c r="L1281" s="14">
        <v>45935</v>
      </c>
      <c r="M1281" t="s">
        <v>196</v>
      </c>
      <c r="N1281"/>
    </row>
    <row r="1282" spans="1:14">
      <c r="A1282" t="s">
        <v>193</v>
      </c>
      <c r="B1282" t="s">
        <v>39</v>
      </c>
      <c r="C1282" t="s">
        <v>213</v>
      </c>
      <c r="D1282" t="s">
        <v>214</v>
      </c>
      <c r="E1282" t="s">
        <v>69</v>
      </c>
      <c r="F1282" t="s">
        <v>84</v>
      </c>
      <c r="G1282" t="s">
        <v>215</v>
      </c>
      <c r="H1282" t="s">
        <v>92</v>
      </c>
      <c r="I1282" s="13">
        <v>45904</v>
      </c>
      <c r="J1282">
        <v>1</v>
      </c>
      <c r="K1282">
        <v>780</v>
      </c>
      <c r="L1282" s="14">
        <v>45935</v>
      </c>
      <c r="M1282" t="s">
        <v>196</v>
      </c>
      <c r="N1282"/>
    </row>
    <row r="1283" spans="1:14">
      <c r="A1283" t="s">
        <v>189</v>
      </c>
      <c r="B1283" t="s">
        <v>39</v>
      </c>
      <c r="C1283" t="s">
        <v>213</v>
      </c>
      <c r="D1283" t="s">
        <v>214</v>
      </c>
      <c r="E1283" t="s">
        <v>71</v>
      </c>
      <c r="F1283" t="s">
        <v>84</v>
      </c>
      <c r="G1283" t="s">
        <v>215</v>
      </c>
      <c r="H1283" t="s">
        <v>93</v>
      </c>
      <c r="I1283" s="13">
        <v>45841</v>
      </c>
      <c r="J1283">
        <v>1</v>
      </c>
      <c r="K1283">
        <v>774</v>
      </c>
      <c r="L1283" s="14">
        <v>45935</v>
      </c>
      <c r="M1283" t="s">
        <v>196</v>
      </c>
      <c r="N1283"/>
    </row>
    <row r="1284" spans="1:14">
      <c r="A1284" t="s">
        <v>193</v>
      </c>
      <c r="B1284" t="s">
        <v>39</v>
      </c>
      <c r="C1284" t="s">
        <v>213</v>
      </c>
      <c r="D1284" t="s">
        <v>214</v>
      </c>
      <c r="E1284" t="s">
        <v>71</v>
      </c>
      <c r="F1284" t="s">
        <v>84</v>
      </c>
      <c r="G1284" t="s">
        <v>215</v>
      </c>
      <c r="H1284" t="s">
        <v>92</v>
      </c>
      <c r="I1284" s="13">
        <v>45874</v>
      </c>
      <c r="J1284">
        <v>1</v>
      </c>
      <c r="K1284">
        <v>598</v>
      </c>
      <c r="L1284" s="14">
        <v>45935</v>
      </c>
      <c r="M1284" t="s">
        <v>196</v>
      </c>
      <c r="N1284"/>
    </row>
    <row r="1285" spans="1:14">
      <c r="A1285" t="s">
        <v>189</v>
      </c>
      <c r="B1285" t="s">
        <v>39</v>
      </c>
      <c r="C1285" t="s">
        <v>213</v>
      </c>
      <c r="D1285" t="s">
        <v>214</v>
      </c>
      <c r="E1285" t="s">
        <v>71</v>
      </c>
      <c r="F1285" t="s">
        <v>84</v>
      </c>
      <c r="G1285" t="s">
        <v>215</v>
      </c>
      <c r="H1285" t="s">
        <v>92</v>
      </c>
      <c r="I1285" s="13">
        <v>45874</v>
      </c>
      <c r="J1285">
        <v>1</v>
      </c>
      <c r="K1285">
        <v>578</v>
      </c>
      <c r="L1285" s="14">
        <v>45935</v>
      </c>
      <c r="M1285" t="s">
        <v>196</v>
      </c>
      <c r="N1285"/>
    </row>
    <row r="1286" spans="1:14">
      <c r="A1286" t="s">
        <v>189</v>
      </c>
      <c r="B1286" t="s">
        <v>39</v>
      </c>
      <c r="C1286" t="s">
        <v>213</v>
      </c>
      <c r="D1286" t="s">
        <v>214</v>
      </c>
      <c r="E1286" t="s">
        <v>69</v>
      </c>
      <c r="F1286" t="s">
        <v>84</v>
      </c>
      <c r="G1286" t="s">
        <v>215</v>
      </c>
      <c r="H1286" t="s">
        <v>92</v>
      </c>
      <c r="I1286" s="13">
        <v>45904</v>
      </c>
      <c r="J1286">
        <v>1</v>
      </c>
      <c r="K1286">
        <v>840</v>
      </c>
      <c r="L1286" s="14">
        <v>45935</v>
      </c>
      <c r="M1286" t="s">
        <v>196</v>
      </c>
      <c r="N1286" t="s">
        <v>95</v>
      </c>
    </row>
    <row r="1287" spans="1:14">
      <c r="A1287" t="s">
        <v>189</v>
      </c>
      <c r="B1287" t="s">
        <v>39</v>
      </c>
      <c r="C1287" t="s">
        <v>213</v>
      </c>
      <c r="D1287" t="s">
        <v>214</v>
      </c>
      <c r="E1287" t="s">
        <v>69</v>
      </c>
      <c r="F1287" t="s">
        <v>84</v>
      </c>
      <c r="G1287" t="s">
        <v>215</v>
      </c>
      <c r="H1287" t="s">
        <v>92</v>
      </c>
      <c r="I1287" s="13">
        <v>45904</v>
      </c>
      <c r="J1287">
        <v>1</v>
      </c>
      <c r="K1287">
        <v>754</v>
      </c>
      <c r="L1287" s="14">
        <v>45935</v>
      </c>
      <c r="M1287" t="s">
        <v>196</v>
      </c>
      <c r="N1287" t="s">
        <v>95</v>
      </c>
    </row>
    <row r="1288" spans="1:14">
      <c r="A1288" t="s">
        <v>189</v>
      </c>
      <c r="B1288" t="s">
        <v>39</v>
      </c>
      <c r="C1288" t="s">
        <v>216</v>
      </c>
      <c r="D1288" t="s">
        <v>217</v>
      </c>
      <c r="E1288" t="s">
        <v>71</v>
      </c>
      <c r="F1288" t="s">
        <v>84</v>
      </c>
      <c r="G1288" t="s">
        <v>215</v>
      </c>
      <c r="H1288" t="s">
        <v>13</v>
      </c>
      <c r="I1288" s="13">
        <v>45874</v>
      </c>
      <c r="J1288">
        <v>1</v>
      </c>
      <c r="K1288">
        <v>863</v>
      </c>
      <c r="L1288" s="14">
        <v>45935</v>
      </c>
      <c r="M1288" t="s">
        <v>196</v>
      </c>
      <c r="N1288"/>
    </row>
    <row r="1289" spans="1:14">
      <c r="A1289" t="s">
        <v>188</v>
      </c>
      <c r="B1289" t="s">
        <v>39</v>
      </c>
      <c r="C1289" t="s">
        <v>216</v>
      </c>
      <c r="D1289" t="s">
        <v>217</v>
      </c>
      <c r="E1289" t="s">
        <v>69</v>
      </c>
      <c r="F1289" t="s">
        <v>84</v>
      </c>
      <c r="G1289" t="s">
        <v>215</v>
      </c>
      <c r="H1289" t="s">
        <v>93</v>
      </c>
      <c r="I1289" s="13">
        <v>45904</v>
      </c>
      <c r="J1289">
        <v>1</v>
      </c>
      <c r="K1289">
        <v>687</v>
      </c>
      <c r="L1289" s="14">
        <v>45935</v>
      </c>
      <c r="M1289" t="s">
        <v>196</v>
      </c>
      <c r="N1289"/>
    </row>
    <row r="1290" spans="1:14">
      <c r="A1290" t="s">
        <v>193</v>
      </c>
      <c r="B1290" t="s">
        <v>39</v>
      </c>
      <c r="C1290" t="s">
        <v>216</v>
      </c>
      <c r="D1290" t="s">
        <v>217</v>
      </c>
      <c r="E1290" t="s">
        <v>71</v>
      </c>
      <c r="F1290" t="s">
        <v>84</v>
      </c>
      <c r="G1290" t="s">
        <v>215</v>
      </c>
      <c r="H1290" t="s">
        <v>92</v>
      </c>
      <c r="I1290" s="13">
        <v>45841</v>
      </c>
      <c r="J1290">
        <v>1</v>
      </c>
      <c r="K1290">
        <v>687</v>
      </c>
      <c r="L1290" s="14">
        <v>45935</v>
      </c>
      <c r="M1290" t="s">
        <v>196</v>
      </c>
      <c r="N1290"/>
    </row>
    <row r="1291" spans="1:14">
      <c r="A1291" t="s">
        <v>188</v>
      </c>
      <c r="B1291" t="s">
        <v>39</v>
      </c>
      <c r="C1291" t="s">
        <v>216</v>
      </c>
      <c r="D1291" t="s">
        <v>217</v>
      </c>
      <c r="E1291" t="s">
        <v>69</v>
      </c>
      <c r="F1291" t="s">
        <v>84</v>
      </c>
      <c r="G1291" t="s">
        <v>215</v>
      </c>
      <c r="H1291" t="s">
        <v>92</v>
      </c>
      <c r="I1291" s="13">
        <v>45904</v>
      </c>
      <c r="J1291">
        <v>1</v>
      </c>
      <c r="K1291">
        <v>780</v>
      </c>
      <c r="L1291" s="14">
        <v>45935</v>
      </c>
      <c r="M1291" t="s">
        <v>196</v>
      </c>
      <c r="N1291"/>
    </row>
    <row r="1292" spans="1:14">
      <c r="A1292" t="s">
        <v>265</v>
      </c>
      <c r="B1292" t="s">
        <v>39</v>
      </c>
      <c r="C1292" t="s">
        <v>216</v>
      </c>
      <c r="D1292" t="s">
        <v>217</v>
      </c>
      <c r="E1292" t="s">
        <v>69</v>
      </c>
      <c r="F1292" t="s">
        <v>84</v>
      </c>
      <c r="G1292" t="s">
        <v>215</v>
      </c>
      <c r="H1292" t="s">
        <v>92</v>
      </c>
      <c r="I1292" s="13">
        <v>45904</v>
      </c>
      <c r="J1292">
        <v>1</v>
      </c>
      <c r="K1292">
        <v>655</v>
      </c>
      <c r="L1292" s="14">
        <v>45935</v>
      </c>
      <c r="M1292" t="s">
        <v>196</v>
      </c>
      <c r="N1292" t="s">
        <v>95</v>
      </c>
    </row>
    <row r="1293" spans="1:14">
      <c r="A1293" t="s">
        <v>189</v>
      </c>
      <c r="B1293" t="s">
        <v>39</v>
      </c>
      <c r="C1293" t="s">
        <v>218</v>
      </c>
      <c r="D1293" t="s">
        <v>221</v>
      </c>
      <c r="E1293" t="s">
        <v>71</v>
      </c>
      <c r="F1293" t="s">
        <v>205</v>
      </c>
      <c r="G1293" t="s">
        <v>220</v>
      </c>
      <c r="H1293" t="s">
        <v>93</v>
      </c>
      <c r="I1293" s="13">
        <v>45841</v>
      </c>
      <c r="J1293">
        <v>1</v>
      </c>
      <c r="K1293">
        <v>980</v>
      </c>
      <c r="L1293" s="14">
        <v>45935</v>
      </c>
      <c r="M1293" t="s">
        <v>197</v>
      </c>
      <c r="N1293"/>
    </row>
    <row r="1294" spans="1:14">
      <c r="A1294" t="s">
        <v>190</v>
      </c>
      <c r="B1294" t="s">
        <v>39</v>
      </c>
      <c r="C1294" t="s">
        <v>218</v>
      </c>
      <c r="D1294" t="s">
        <v>219</v>
      </c>
      <c r="E1294" t="s">
        <v>69</v>
      </c>
      <c r="F1294" t="s">
        <v>205</v>
      </c>
      <c r="G1294" t="s">
        <v>220</v>
      </c>
      <c r="H1294" t="s">
        <v>93</v>
      </c>
      <c r="I1294" s="13">
        <v>45904</v>
      </c>
      <c r="J1294">
        <v>1</v>
      </c>
      <c r="K1294">
        <v>748</v>
      </c>
      <c r="L1294" s="14">
        <v>45935</v>
      </c>
      <c r="M1294" t="s">
        <v>197</v>
      </c>
      <c r="N1294"/>
    </row>
    <row r="1295" spans="1:14">
      <c r="A1295" t="s">
        <v>189</v>
      </c>
      <c r="B1295" t="s">
        <v>39</v>
      </c>
      <c r="C1295" t="s">
        <v>218</v>
      </c>
      <c r="D1295" t="s">
        <v>221</v>
      </c>
      <c r="E1295" t="s">
        <v>71</v>
      </c>
      <c r="F1295" t="s">
        <v>205</v>
      </c>
      <c r="G1295" t="s">
        <v>220</v>
      </c>
      <c r="H1295" t="s">
        <v>92</v>
      </c>
      <c r="I1295" s="13">
        <v>45841</v>
      </c>
      <c r="J1295">
        <v>1</v>
      </c>
      <c r="K1295">
        <v>862</v>
      </c>
      <c r="L1295" s="14">
        <v>45935</v>
      </c>
      <c r="M1295" t="s">
        <v>197</v>
      </c>
      <c r="N1295"/>
    </row>
    <row r="1296" spans="1:14">
      <c r="A1296" t="s">
        <v>191</v>
      </c>
      <c r="B1296" t="s">
        <v>39</v>
      </c>
      <c r="C1296" t="s">
        <v>218</v>
      </c>
      <c r="D1296" t="s">
        <v>240</v>
      </c>
      <c r="E1296" t="s">
        <v>69</v>
      </c>
      <c r="F1296" t="s">
        <v>205</v>
      </c>
      <c r="G1296" t="s">
        <v>220</v>
      </c>
      <c r="H1296" t="s">
        <v>14</v>
      </c>
      <c r="I1296" s="13">
        <v>45905</v>
      </c>
      <c r="J1296">
        <v>1</v>
      </c>
      <c r="K1296">
        <v>801</v>
      </c>
      <c r="L1296" s="14">
        <v>45935</v>
      </c>
      <c r="M1296" t="s">
        <v>197</v>
      </c>
      <c r="N1296" t="s">
        <v>95</v>
      </c>
    </row>
    <row r="1297" spans="1:14">
      <c r="A1297" t="s">
        <v>265</v>
      </c>
      <c r="B1297" t="s">
        <v>39</v>
      </c>
      <c r="C1297" t="s">
        <v>218</v>
      </c>
      <c r="D1297" t="s">
        <v>240</v>
      </c>
      <c r="E1297" t="s">
        <v>69</v>
      </c>
      <c r="F1297" t="s">
        <v>205</v>
      </c>
      <c r="G1297" t="s">
        <v>220</v>
      </c>
      <c r="H1297" t="s">
        <v>92</v>
      </c>
      <c r="I1297" s="13">
        <v>45940</v>
      </c>
      <c r="J1297">
        <v>1</v>
      </c>
      <c r="K1297">
        <v>863</v>
      </c>
      <c r="L1297" s="14">
        <v>45935</v>
      </c>
      <c r="M1297" t="s">
        <v>197</v>
      </c>
      <c r="N1297"/>
    </row>
    <row r="1298" spans="1:14">
      <c r="A1298" t="s">
        <v>188</v>
      </c>
      <c r="B1298" t="s">
        <v>39</v>
      </c>
      <c r="C1298" t="s">
        <v>218</v>
      </c>
      <c r="D1298" t="s">
        <v>240</v>
      </c>
      <c r="E1298" t="s">
        <v>69</v>
      </c>
      <c r="F1298" t="s">
        <v>205</v>
      </c>
      <c r="G1298" t="s">
        <v>220</v>
      </c>
      <c r="H1298" t="s">
        <v>92</v>
      </c>
      <c r="I1298" s="13">
        <v>45939</v>
      </c>
      <c r="J1298">
        <v>1</v>
      </c>
      <c r="K1298">
        <v>980</v>
      </c>
      <c r="L1298" s="14">
        <v>45935</v>
      </c>
      <c r="M1298" t="s">
        <v>197</v>
      </c>
      <c r="N1298"/>
    </row>
    <row r="1299" spans="1:14">
      <c r="A1299" t="s">
        <v>189</v>
      </c>
      <c r="B1299" t="s">
        <v>39</v>
      </c>
      <c r="C1299" t="s">
        <v>218</v>
      </c>
      <c r="D1299" t="s">
        <v>240</v>
      </c>
      <c r="E1299" t="s">
        <v>69</v>
      </c>
      <c r="F1299" t="s">
        <v>205</v>
      </c>
      <c r="G1299" t="s">
        <v>220</v>
      </c>
      <c r="H1299" t="s">
        <v>92</v>
      </c>
      <c r="I1299" s="13">
        <v>45940</v>
      </c>
      <c r="J1299">
        <v>1</v>
      </c>
      <c r="K1299">
        <v>980</v>
      </c>
      <c r="L1299" s="14">
        <v>45935</v>
      </c>
      <c r="M1299" t="s">
        <v>197</v>
      </c>
      <c r="N1299"/>
    </row>
    <row r="1300" spans="1:14">
      <c r="A1300" t="s">
        <v>265</v>
      </c>
      <c r="B1300" t="s">
        <v>39</v>
      </c>
      <c r="C1300" t="s">
        <v>218</v>
      </c>
      <c r="D1300" t="s">
        <v>219</v>
      </c>
      <c r="E1300" t="s">
        <v>69</v>
      </c>
      <c r="F1300" t="s">
        <v>205</v>
      </c>
      <c r="G1300" t="s">
        <v>220</v>
      </c>
      <c r="H1300" t="s">
        <v>92</v>
      </c>
      <c r="I1300" s="13">
        <v>45904</v>
      </c>
      <c r="J1300">
        <v>1</v>
      </c>
      <c r="K1300">
        <v>775</v>
      </c>
      <c r="L1300" s="14">
        <v>45935</v>
      </c>
      <c r="M1300" t="s">
        <v>197</v>
      </c>
      <c r="N1300"/>
    </row>
    <row r="1301" spans="1:14">
      <c r="A1301" t="s">
        <v>188</v>
      </c>
      <c r="B1301" t="s">
        <v>39</v>
      </c>
      <c r="C1301" t="s">
        <v>218</v>
      </c>
      <c r="D1301" t="s">
        <v>221</v>
      </c>
      <c r="E1301" t="s">
        <v>69</v>
      </c>
      <c r="F1301" t="s">
        <v>205</v>
      </c>
      <c r="G1301" t="s">
        <v>220</v>
      </c>
      <c r="H1301" t="s">
        <v>92</v>
      </c>
      <c r="I1301" s="13">
        <v>45923</v>
      </c>
      <c r="J1301">
        <v>1</v>
      </c>
      <c r="K1301">
        <v>932</v>
      </c>
      <c r="L1301" s="14">
        <v>45935</v>
      </c>
      <c r="M1301" t="s">
        <v>197</v>
      </c>
      <c r="N1301" t="s">
        <v>95</v>
      </c>
    </row>
    <row r="1302" spans="1:14">
      <c r="A1302" t="s">
        <v>189</v>
      </c>
      <c r="B1302" t="s">
        <v>39</v>
      </c>
      <c r="C1302" t="s">
        <v>266</v>
      </c>
      <c r="D1302" t="s">
        <v>267</v>
      </c>
      <c r="E1302" t="s">
        <v>69</v>
      </c>
      <c r="F1302" t="s">
        <v>84</v>
      </c>
      <c r="G1302" t="s">
        <v>215</v>
      </c>
      <c r="H1302" t="s">
        <v>92</v>
      </c>
      <c r="I1302" s="13">
        <v>45904</v>
      </c>
      <c r="J1302">
        <v>1</v>
      </c>
      <c r="K1302">
        <v>754</v>
      </c>
      <c r="L1302" s="14">
        <v>45935</v>
      </c>
      <c r="M1302" t="s">
        <v>196</v>
      </c>
      <c r="N1302" t="s">
        <v>95</v>
      </c>
    </row>
    <row r="1303" spans="1:14">
      <c r="A1303" t="s">
        <v>193</v>
      </c>
      <c r="B1303" t="s">
        <v>38</v>
      </c>
      <c r="C1303" t="s">
        <v>48</v>
      </c>
      <c r="D1303" t="s">
        <v>68</v>
      </c>
      <c r="E1303" t="s">
        <v>69</v>
      </c>
      <c r="F1303" t="s">
        <v>74</v>
      </c>
      <c r="G1303" t="s">
        <v>83</v>
      </c>
      <c r="H1303" t="s">
        <v>13</v>
      </c>
      <c r="I1303" s="13">
        <v>45904</v>
      </c>
      <c r="J1303">
        <v>1</v>
      </c>
      <c r="K1303">
        <v>1245</v>
      </c>
      <c r="L1303" s="14">
        <v>45935</v>
      </c>
      <c r="M1303" t="s">
        <v>195</v>
      </c>
      <c r="N1303" t="s">
        <v>95</v>
      </c>
    </row>
    <row r="1304" spans="1:14">
      <c r="A1304" t="s">
        <v>188</v>
      </c>
      <c r="B1304" t="s">
        <v>38</v>
      </c>
      <c r="C1304" t="s">
        <v>48</v>
      </c>
      <c r="D1304" t="s">
        <v>67</v>
      </c>
      <c r="E1304" t="s">
        <v>69</v>
      </c>
      <c r="F1304" t="s">
        <v>74</v>
      </c>
      <c r="G1304" t="s">
        <v>83</v>
      </c>
      <c r="H1304" t="s">
        <v>14</v>
      </c>
      <c r="I1304" s="13">
        <v>45904</v>
      </c>
      <c r="J1304">
        <v>1</v>
      </c>
      <c r="K1304">
        <v>1649</v>
      </c>
      <c r="L1304" s="14">
        <v>45935</v>
      </c>
      <c r="M1304" t="s">
        <v>195</v>
      </c>
      <c r="N1304" t="s">
        <v>95</v>
      </c>
    </row>
    <row r="1305" spans="1:14">
      <c r="A1305" t="s">
        <v>23</v>
      </c>
      <c r="B1305" t="s">
        <v>38</v>
      </c>
      <c r="C1305" t="s">
        <v>46</v>
      </c>
      <c r="D1305" t="s">
        <v>58</v>
      </c>
      <c r="E1305" t="s">
        <v>71</v>
      </c>
      <c r="F1305" t="s">
        <v>74</v>
      </c>
      <c r="G1305" t="s">
        <v>83</v>
      </c>
      <c r="H1305" t="s">
        <v>93</v>
      </c>
      <c r="I1305" s="13">
        <v>45811</v>
      </c>
      <c r="J1305">
        <v>1</v>
      </c>
      <c r="K1305">
        <v>1593</v>
      </c>
      <c r="L1305" s="14">
        <v>45935</v>
      </c>
      <c r="M1305" t="s">
        <v>195</v>
      </c>
      <c r="N1305" t="s">
        <v>95</v>
      </c>
    </row>
    <row r="1306" spans="1:14">
      <c r="A1306" t="s">
        <v>188</v>
      </c>
      <c r="B1306" t="s">
        <v>38</v>
      </c>
      <c r="C1306" t="s">
        <v>46</v>
      </c>
      <c r="D1306" t="s">
        <v>58</v>
      </c>
      <c r="E1306" t="s">
        <v>71</v>
      </c>
      <c r="F1306" t="s">
        <v>74</v>
      </c>
      <c r="G1306" t="s">
        <v>83</v>
      </c>
      <c r="H1306" t="s">
        <v>93</v>
      </c>
      <c r="I1306" s="13">
        <v>45811</v>
      </c>
      <c r="J1306">
        <v>1</v>
      </c>
      <c r="K1306">
        <v>1054</v>
      </c>
      <c r="L1306" s="14">
        <v>45935</v>
      </c>
      <c r="M1306" t="s">
        <v>195</v>
      </c>
      <c r="N1306"/>
    </row>
    <row r="1307" spans="1:14">
      <c r="A1307" t="s">
        <v>23</v>
      </c>
      <c r="B1307" t="s">
        <v>38</v>
      </c>
      <c r="C1307" t="s">
        <v>46</v>
      </c>
      <c r="D1307" t="s">
        <v>58</v>
      </c>
      <c r="E1307" t="s">
        <v>71</v>
      </c>
      <c r="F1307" t="s">
        <v>74</v>
      </c>
      <c r="G1307" t="s">
        <v>83</v>
      </c>
      <c r="H1307" t="s">
        <v>93</v>
      </c>
      <c r="I1307" s="13">
        <v>45811</v>
      </c>
      <c r="J1307">
        <v>1</v>
      </c>
      <c r="K1307">
        <v>1018</v>
      </c>
      <c r="L1307" s="14">
        <v>45935</v>
      </c>
      <c r="M1307" t="s">
        <v>195</v>
      </c>
      <c r="N1307" t="s">
        <v>95</v>
      </c>
    </row>
    <row r="1308" spans="1:14">
      <c r="A1308" t="s">
        <v>189</v>
      </c>
      <c r="B1308" t="s">
        <v>38</v>
      </c>
      <c r="C1308" t="s">
        <v>46</v>
      </c>
      <c r="D1308" t="s">
        <v>58</v>
      </c>
      <c r="E1308" t="s">
        <v>71</v>
      </c>
      <c r="F1308" t="s">
        <v>76</v>
      </c>
      <c r="G1308" t="s">
        <v>91</v>
      </c>
      <c r="H1308" t="s">
        <v>93</v>
      </c>
      <c r="I1308" s="13">
        <v>45827</v>
      </c>
      <c r="J1308">
        <v>1</v>
      </c>
      <c r="K1308">
        <v>651</v>
      </c>
      <c r="L1308" s="14">
        <v>45935</v>
      </c>
      <c r="M1308" t="s">
        <v>195</v>
      </c>
      <c r="N1308"/>
    </row>
    <row r="1309" spans="1:14">
      <c r="A1309" t="s">
        <v>190</v>
      </c>
      <c r="B1309" t="s">
        <v>38</v>
      </c>
      <c r="C1309" t="s">
        <v>46</v>
      </c>
      <c r="D1309" t="s">
        <v>60</v>
      </c>
      <c r="E1309" t="s">
        <v>71</v>
      </c>
      <c r="F1309" t="s">
        <v>76</v>
      </c>
      <c r="G1309" t="s">
        <v>80</v>
      </c>
      <c r="H1309" t="s">
        <v>93</v>
      </c>
      <c r="I1309" s="13">
        <v>45841</v>
      </c>
      <c r="J1309">
        <v>1</v>
      </c>
      <c r="K1309">
        <v>578</v>
      </c>
      <c r="L1309" s="14">
        <v>45935</v>
      </c>
      <c r="M1309" t="s">
        <v>195</v>
      </c>
      <c r="N1309"/>
    </row>
    <row r="1310" spans="1:14">
      <c r="A1310" t="s">
        <v>189</v>
      </c>
      <c r="B1310" t="s">
        <v>38</v>
      </c>
      <c r="C1310" t="s">
        <v>46</v>
      </c>
      <c r="D1310" t="s">
        <v>60</v>
      </c>
      <c r="E1310" t="s">
        <v>71</v>
      </c>
      <c r="F1310" t="s">
        <v>76</v>
      </c>
      <c r="G1310" t="s">
        <v>81</v>
      </c>
      <c r="H1310" t="s">
        <v>13</v>
      </c>
      <c r="I1310" s="13">
        <v>45888</v>
      </c>
      <c r="J1310">
        <v>1</v>
      </c>
      <c r="K1310">
        <v>544</v>
      </c>
      <c r="L1310" s="14">
        <v>45935</v>
      </c>
      <c r="M1310" t="s">
        <v>195</v>
      </c>
      <c r="N1310"/>
    </row>
    <row r="1311" spans="1:14">
      <c r="A1311" t="s">
        <v>265</v>
      </c>
      <c r="B1311" t="s">
        <v>38</v>
      </c>
      <c r="C1311" t="s">
        <v>46</v>
      </c>
      <c r="D1311" t="s">
        <v>58</v>
      </c>
      <c r="E1311" t="s">
        <v>69</v>
      </c>
      <c r="F1311" t="s">
        <v>76</v>
      </c>
      <c r="G1311" t="s">
        <v>84</v>
      </c>
      <c r="H1311" t="s">
        <v>93</v>
      </c>
      <c r="I1311" s="13">
        <v>45904</v>
      </c>
      <c r="J1311">
        <v>1</v>
      </c>
      <c r="K1311">
        <v>740</v>
      </c>
      <c r="L1311" s="14">
        <v>45935</v>
      </c>
      <c r="M1311" t="s">
        <v>195</v>
      </c>
      <c r="N1311"/>
    </row>
    <row r="1312" spans="1:14">
      <c r="A1312" t="s">
        <v>188</v>
      </c>
      <c r="B1312" t="s">
        <v>38</v>
      </c>
      <c r="C1312" t="s">
        <v>46</v>
      </c>
      <c r="D1312" t="s">
        <v>58</v>
      </c>
      <c r="E1312" t="s">
        <v>69</v>
      </c>
      <c r="F1312" t="s">
        <v>76</v>
      </c>
      <c r="G1312" t="s">
        <v>84</v>
      </c>
      <c r="H1312" t="s">
        <v>93</v>
      </c>
      <c r="I1312" s="13">
        <v>45904</v>
      </c>
      <c r="J1312">
        <v>1</v>
      </c>
      <c r="K1312">
        <v>629</v>
      </c>
      <c r="L1312" s="14">
        <v>45935</v>
      </c>
      <c r="M1312" t="s">
        <v>195</v>
      </c>
      <c r="N1312" t="s">
        <v>95</v>
      </c>
    </row>
    <row r="1313" spans="1:14">
      <c r="A1313" t="s">
        <v>189</v>
      </c>
      <c r="B1313" t="s">
        <v>38</v>
      </c>
      <c r="C1313" t="s">
        <v>46</v>
      </c>
      <c r="D1313" t="s">
        <v>60</v>
      </c>
      <c r="E1313" t="s">
        <v>71</v>
      </c>
      <c r="F1313" t="s">
        <v>76</v>
      </c>
      <c r="G1313" t="s">
        <v>80</v>
      </c>
      <c r="H1313" t="s">
        <v>92</v>
      </c>
      <c r="I1313" s="13">
        <v>45841</v>
      </c>
      <c r="J1313">
        <v>1</v>
      </c>
      <c r="K1313">
        <v>578</v>
      </c>
      <c r="L1313" s="14">
        <v>45935</v>
      </c>
      <c r="M1313" t="s">
        <v>195</v>
      </c>
      <c r="N1313"/>
    </row>
    <row r="1314" spans="1:14">
      <c r="A1314" t="s">
        <v>189</v>
      </c>
      <c r="B1314" t="s">
        <v>38</v>
      </c>
      <c r="C1314" t="s">
        <v>42</v>
      </c>
      <c r="D1314" t="s">
        <v>54</v>
      </c>
      <c r="E1314" t="s">
        <v>69</v>
      </c>
      <c r="F1314" t="s">
        <v>74</v>
      </c>
      <c r="G1314" t="s">
        <v>82</v>
      </c>
      <c r="H1314" t="s">
        <v>93</v>
      </c>
      <c r="I1314" s="13">
        <v>45904</v>
      </c>
      <c r="J1314">
        <v>1</v>
      </c>
      <c r="K1314">
        <v>663</v>
      </c>
      <c r="L1314" s="14">
        <v>45935</v>
      </c>
      <c r="M1314" t="s">
        <v>195</v>
      </c>
      <c r="N1314"/>
    </row>
    <row r="1315" spans="1:14">
      <c r="A1315" t="s">
        <v>189</v>
      </c>
      <c r="B1315" t="s">
        <v>38</v>
      </c>
      <c r="C1315" t="s">
        <v>42</v>
      </c>
      <c r="D1315" t="s">
        <v>54</v>
      </c>
      <c r="E1315" t="s">
        <v>69</v>
      </c>
      <c r="F1315" t="s">
        <v>74</v>
      </c>
      <c r="G1315" t="s">
        <v>82</v>
      </c>
      <c r="H1315" t="s">
        <v>93</v>
      </c>
      <c r="I1315" s="13">
        <v>45904</v>
      </c>
      <c r="J1315">
        <v>1</v>
      </c>
      <c r="K1315">
        <v>748</v>
      </c>
      <c r="L1315" s="14">
        <v>45935</v>
      </c>
      <c r="M1315" t="s">
        <v>195</v>
      </c>
      <c r="N1315" t="s">
        <v>95</v>
      </c>
    </row>
    <row r="1316" spans="1:14">
      <c r="A1316" t="s">
        <v>188</v>
      </c>
      <c r="B1316" t="s">
        <v>38</v>
      </c>
      <c r="C1316" t="s">
        <v>42</v>
      </c>
      <c r="D1316" t="s">
        <v>269</v>
      </c>
      <c r="E1316" t="s">
        <v>69</v>
      </c>
      <c r="F1316" t="s">
        <v>74</v>
      </c>
      <c r="G1316" t="s">
        <v>83</v>
      </c>
      <c r="H1316" t="s">
        <v>13</v>
      </c>
      <c r="I1316" s="13">
        <v>45904</v>
      </c>
      <c r="J1316">
        <v>1</v>
      </c>
      <c r="K1316">
        <v>1428</v>
      </c>
      <c r="L1316" s="14">
        <v>45935</v>
      </c>
      <c r="M1316" t="s">
        <v>195</v>
      </c>
      <c r="N1316"/>
    </row>
    <row r="1317" spans="1:14">
      <c r="A1317" t="s">
        <v>193</v>
      </c>
      <c r="B1317" t="s">
        <v>38</v>
      </c>
      <c r="C1317" t="s">
        <v>42</v>
      </c>
      <c r="D1317" t="s">
        <v>269</v>
      </c>
      <c r="E1317" t="s">
        <v>69</v>
      </c>
      <c r="F1317" t="s">
        <v>74</v>
      </c>
      <c r="G1317" t="s">
        <v>83</v>
      </c>
      <c r="H1317" t="s">
        <v>13</v>
      </c>
      <c r="I1317" s="13">
        <v>45904</v>
      </c>
      <c r="J1317">
        <v>1</v>
      </c>
      <c r="K1317">
        <v>1413</v>
      </c>
      <c r="L1317" s="14">
        <v>45935</v>
      </c>
      <c r="M1317" t="s">
        <v>195</v>
      </c>
      <c r="N1317" t="s">
        <v>95</v>
      </c>
    </row>
    <row r="1318" spans="1:14">
      <c r="A1318" t="s">
        <v>193</v>
      </c>
      <c r="B1318" t="s">
        <v>38</v>
      </c>
      <c r="C1318" t="s">
        <v>42</v>
      </c>
      <c r="D1318" t="s">
        <v>54</v>
      </c>
      <c r="E1318" t="s">
        <v>69</v>
      </c>
      <c r="F1318" t="s">
        <v>74</v>
      </c>
      <c r="G1318" t="s">
        <v>83</v>
      </c>
      <c r="H1318" t="s">
        <v>13</v>
      </c>
      <c r="I1318" s="13">
        <v>45904</v>
      </c>
      <c r="J1318">
        <v>1</v>
      </c>
      <c r="K1318">
        <v>1245</v>
      </c>
      <c r="L1318" s="14">
        <v>45935</v>
      </c>
      <c r="M1318" t="s">
        <v>195</v>
      </c>
      <c r="N1318" t="s">
        <v>95</v>
      </c>
    </row>
    <row r="1319" spans="1:14">
      <c r="A1319" t="s">
        <v>193</v>
      </c>
      <c r="B1319" t="s">
        <v>38</v>
      </c>
      <c r="C1319" t="s">
        <v>42</v>
      </c>
      <c r="D1319" t="s">
        <v>271</v>
      </c>
      <c r="E1319" t="s">
        <v>69</v>
      </c>
      <c r="F1319" t="s">
        <v>74</v>
      </c>
      <c r="G1319" t="s">
        <v>82</v>
      </c>
      <c r="H1319" t="s">
        <v>92</v>
      </c>
      <c r="I1319" s="13">
        <v>45904</v>
      </c>
      <c r="J1319">
        <v>1</v>
      </c>
      <c r="K1319">
        <v>746</v>
      </c>
      <c r="L1319" s="14">
        <v>45935</v>
      </c>
      <c r="M1319" t="s">
        <v>195</v>
      </c>
      <c r="N1319" t="s">
        <v>95</v>
      </c>
    </row>
    <row r="1320" spans="1:14">
      <c r="A1320" t="s">
        <v>191</v>
      </c>
      <c r="B1320" t="s">
        <v>38</v>
      </c>
      <c r="C1320" t="s">
        <v>42</v>
      </c>
      <c r="D1320" t="s">
        <v>271</v>
      </c>
      <c r="E1320" t="s">
        <v>69</v>
      </c>
      <c r="F1320" t="s">
        <v>74</v>
      </c>
      <c r="G1320" t="s">
        <v>82</v>
      </c>
      <c r="H1320" t="s">
        <v>92</v>
      </c>
      <c r="I1320" s="13">
        <v>45904</v>
      </c>
      <c r="J1320">
        <v>1</v>
      </c>
      <c r="K1320">
        <v>748</v>
      </c>
      <c r="L1320" s="14">
        <v>45935</v>
      </c>
      <c r="M1320" t="s">
        <v>195</v>
      </c>
      <c r="N1320" t="s">
        <v>95</v>
      </c>
    </row>
    <row r="1321" spans="1:14">
      <c r="A1321" t="s">
        <v>188</v>
      </c>
      <c r="B1321" t="s">
        <v>38</v>
      </c>
      <c r="C1321" t="s">
        <v>42</v>
      </c>
      <c r="D1321" t="s">
        <v>271</v>
      </c>
      <c r="E1321" t="s">
        <v>69</v>
      </c>
      <c r="F1321" t="s">
        <v>74</v>
      </c>
      <c r="G1321" t="s">
        <v>83</v>
      </c>
      <c r="H1321" t="s">
        <v>92</v>
      </c>
      <c r="I1321" s="13">
        <v>45904</v>
      </c>
      <c r="J1321">
        <v>1</v>
      </c>
      <c r="K1321">
        <v>1480</v>
      </c>
      <c r="L1321" s="14">
        <v>45935</v>
      </c>
      <c r="M1321" t="s">
        <v>195</v>
      </c>
      <c r="N1321"/>
    </row>
    <row r="1322" spans="1:14">
      <c r="A1322" t="s">
        <v>189</v>
      </c>
      <c r="B1322" t="s">
        <v>38</v>
      </c>
      <c r="C1322" t="s">
        <v>42</v>
      </c>
      <c r="D1322" t="s">
        <v>270</v>
      </c>
      <c r="E1322" t="s">
        <v>69</v>
      </c>
      <c r="F1322" t="s">
        <v>76</v>
      </c>
      <c r="G1322" t="s">
        <v>91</v>
      </c>
      <c r="H1322" t="s">
        <v>93</v>
      </c>
      <c r="I1322" s="13">
        <v>45923</v>
      </c>
      <c r="J1322">
        <v>-1</v>
      </c>
      <c r="K1322">
        <v>-880</v>
      </c>
      <c r="L1322" s="14">
        <v>45935</v>
      </c>
      <c r="M1322" t="s">
        <v>195</v>
      </c>
      <c r="N1322"/>
    </row>
    <row r="1323" spans="1:14">
      <c r="A1323" t="s">
        <v>189</v>
      </c>
      <c r="B1323" t="s">
        <v>38</v>
      </c>
      <c r="C1323" t="s">
        <v>42</v>
      </c>
      <c r="D1323" t="s">
        <v>271</v>
      </c>
      <c r="E1323" t="s">
        <v>69</v>
      </c>
      <c r="F1323" t="s">
        <v>76</v>
      </c>
      <c r="G1323" t="s">
        <v>91</v>
      </c>
      <c r="H1323" t="s">
        <v>93</v>
      </c>
      <c r="I1323" s="13">
        <v>45923</v>
      </c>
      <c r="J1323">
        <v>1</v>
      </c>
      <c r="K1323">
        <v>840</v>
      </c>
      <c r="L1323" s="14">
        <v>45935</v>
      </c>
      <c r="M1323" t="s">
        <v>195</v>
      </c>
      <c r="N1323"/>
    </row>
    <row r="1324" spans="1:14">
      <c r="A1324" t="s">
        <v>191</v>
      </c>
      <c r="B1324" t="s">
        <v>38</v>
      </c>
      <c r="C1324" t="s">
        <v>42</v>
      </c>
      <c r="D1324" t="s">
        <v>271</v>
      </c>
      <c r="E1324" t="s">
        <v>69</v>
      </c>
      <c r="F1324" t="s">
        <v>76</v>
      </c>
      <c r="G1324" t="s">
        <v>91</v>
      </c>
      <c r="H1324" t="s">
        <v>93</v>
      </c>
      <c r="I1324" s="13">
        <v>45923</v>
      </c>
      <c r="J1324">
        <v>1</v>
      </c>
      <c r="K1324">
        <v>618</v>
      </c>
      <c r="L1324" s="14">
        <v>45935</v>
      </c>
      <c r="M1324" t="s">
        <v>195</v>
      </c>
      <c r="N1324" t="s">
        <v>95</v>
      </c>
    </row>
    <row r="1325" spans="1:14">
      <c r="A1325" t="s">
        <v>188</v>
      </c>
      <c r="B1325" t="s">
        <v>38</v>
      </c>
      <c r="C1325" t="s">
        <v>42</v>
      </c>
      <c r="D1325" t="s">
        <v>271</v>
      </c>
      <c r="E1325" t="s">
        <v>69</v>
      </c>
      <c r="F1325" t="s">
        <v>76</v>
      </c>
      <c r="G1325" t="s">
        <v>91</v>
      </c>
      <c r="H1325" t="s">
        <v>93</v>
      </c>
      <c r="I1325" s="13">
        <v>45923</v>
      </c>
      <c r="J1325">
        <v>1</v>
      </c>
      <c r="K1325">
        <v>714</v>
      </c>
      <c r="L1325" s="14">
        <v>45935</v>
      </c>
      <c r="M1325" t="s">
        <v>195</v>
      </c>
      <c r="N1325"/>
    </row>
    <row r="1326" spans="1:14">
      <c r="A1326" t="s">
        <v>23</v>
      </c>
      <c r="B1326" t="s">
        <v>38</v>
      </c>
      <c r="C1326" t="s">
        <v>42</v>
      </c>
      <c r="D1326" t="s">
        <v>271</v>
      </c>
      <c r="E1326" t="s">
        <v>69</v>
      </c>
      <c r="F1326" t="s">
        <v>76</v>
      </c>
      <c r="G1326" t="s">
        <v>91</v>
      </c>
      <c r="H1326" t="s">
        <v>93</v>
      </c>
      <c r="I1326" s="13">
        <v>45923</v>
      </c>
      <c r="J1326">
        <v>1</v>
      </c>
      <c r="K1326">
        <v>682</v>
      </c>
      <c r="L1326" s="14">
        <v>45935</v>
      </c>
      <c r="M1326" t="s">
        <v>195</v>
      </c>
      <c r="N1326" t="s">
        <v>95</v>
      </c>
    </row>
    <row r="1327" spans="1:14">
      <c r="A1327" t="s">
        <v>189</v>
      </c>
      <c r="B1327" t="s">
        <v>38</v>
      </c>
      <c r="C1327" t="s">
        <v>42</v>
      </c>
      <c r="D1327" t="s">
        <v>271</v>
      </c>
      <c r="E1327" t="s">
        <v>69</v>
      </c>
      <c r="F1327" t="s">
        <v>76</v>
      </c>
      <c r="G1327" t="s">
        <v>84</v>
      </c>
      <c r="H1327" t="s">
        <v>93</v>
      </c>
      <c r="I1327" s="13">
        <v>45904</v>
      </c>
      <c r="J1327">
        <v>1</v>
      </c>
      <c r="K1327">
        <v>578</v>
      </c>
      <c r="L1327" s="14">
        <v>45935</v>
      </c>
      <c r="M1327" t="s">
        <v>195</v>
      </c>
      <c r="N1327" t="s">
        <v>95</v>
      </c>
    </row>
    <row r="1328" spans="1:14">
      <c r="A1328" t="s">
        <v>193</v>
      </c>
      <c r="B1328" t="s">
        <v>38</v>
      </c>
      <c r="C1328" t="s">
        <v>42</v>
      </c>
      <c r="D1328" t="s">
        <v>270</v>
      </c>
      <c r="E1328" t="s">
        <v>69</v>
      </c>
      <c r="F1328" t="s">
        <v>76</v>
      </c>
      <c r="G1328" t="s">
        <v>84</v>
      </c>
      <c r="H1328" t="s">
        <v>93</v>
      </c>
      <c r="I1328" s="13">
        <v>45904</v>
      </c>
      <c r="J1328">
        <v>1</v>
      </c>
      <c r="K1328">
        <v>840</v>
      </c>
      <c r="L1328" s="14">
        <v>45935</v>
      </c>
      <c r="M1328" t="s">
        <v>195</v>
      </c>
      <c r="N1328"/>
    </row>
    <row r="1329" spans="1:14">
      <c r="A1329" t="s">
        <v>191</v>
      </c>
      <c r="B1329" t="s">
        <v>38</v>
      </c>
      <c r="C1329" t="s">
        <v>42</v>
      </c>
      <c r="D1329" t="s">
        <v>270</v>
      </c>
      <c r="E1329" t="s">
        <v>69</v>
      </c>
      <c r="F1329" t="s">
        <v>76</v>
      </c>
      <c r="G1329" t="s">
        <v>84</v>
      </c>
      <c r="H1329" t="s">
        <v>93</v>
      </c>
      <c r="I1329" s="13">
        <v>45904</v>
      </c>
      <c r="J1329">
        <v>1</v>
      </c>
      <c r="K1329">
        <v>714</v>
      </c>
      <c r="L1329" s="14">
        <v>45935</v>
      </c>
      <c r="M1329" t="s">
        <v>195</v>
      </c>
      <c r="N1329"/>
    </row>
    <row r="1330" spans="1:14">
      <c r="A1330" t="s">
        <v>189</v>
      </c>
      <c r="B1330" t="s">
        <v>38</v>
      </c>
      <c r="C1330" t="s">
        <v>42</v>
      </c>
      <c r="D1330" t="s">
        <v>270</v>
      </c>
      <c r="E1330" t="s">
        <v>69</v>
      </c>
      <c r="F1330" t="s">
        <v>76</v>
      </c>
      <c r="G1330" t="s">
        <v>84</v>
      </c>
      <c r="H1330" t="s">
        <v>93</v>
      </c>
      <c r="I1330" s="13">
        <v>45904</v>
      </c>
      <c r="J1330">
        <v>1</v>
      </c>
      <c r="K1330">
        <v>714</v>
      </c>
      <c r="L1330" s="14">
        <v>45935</v>
      </c>
      <c r="M1330" t="s">
        <v>195</v>
      </c>
      <c r="N1330" t="s">
        <v>95</v>
      </c>
    </row>
    <row r="1331" spans="1:14">
      <c r="A1331" t="s">
        <v>23</v>
      </c>
      <c r="B1331" t="s">
        <v>38</v>
      </c>
      <c r="C1331" t="s">
        <v>42</v>
      </c>
      <c r="D1331" t="s">
        <v>270</v>
      </c>
      <c r="E1331" t="s">
        <v>69</v>
      </c>
      <c r="F1331" t="s">
        <v>76</v>
      </c>
      <c r="G1331" t="s">
        <v>181</v>
      </c>
      <c r="H1331" t="s">
        <v>92</v>
      </c>
      <c r="I1331" s="13">
        <v>45923</v>
      </c>
      <c r="J1331">
        <v>1</v>
      </c>
      <c r="K1331">
        <v>969</v>
      </c>
      <c r="L1331" s="14">
        <v>45935</v>
      </c>
      <c r="M1331" t="s">
        <v>195</v>
      </c>
      <c r="N1331" t="s">
        <v>95</v>
      </c>
    </row>
    <row r="1332" spans="1:14">
      <c r="A1332" t="s">
        <v>265</v>
      </c>
      <c r="B1332" t="s">
        <v>38</v>
      </c>
      <c r="C1332" t="s">
        <v>42</v>
      </c>
      <c r="D1332" t="s">
        <v>271</v>
      </c>
      <c r="E1332" t="s">
        <v>69</v>
      </c>
      <c r="F1332" t="s">
        <v>76</v>
      </c>
      <c r="G1332" t="s">
        <v>84</v>
      </c>
      <c r="H1332" t="s">
        <v>92</v>
      </c>
      <c r="I1332" s="13">
        <v>45904</v>
      </c>
      <c r="J1332">
        <v>1</v>
      </c>
      <c r="K1332">
        <v>571</v>
      </c>
      <c r="L1332" s="14">
        <v>45935</v>
      </c>
      <c r="M1332" t="s">
        <v>195</v>
      </c>
      <c r="N1332" t="s">
        <v>95</v>
      </c>
    </row>
    <row r="1333" spans="1:14">
      <c r="A1333" t="s">
        <v>189</v>
      </c>
      <c r="B1333" t="s">
        <v>38</v>
      </c>
      <c r="C1333" t="s">
        <v>42</v>
      </c>
      <c r="D1333" t="s">
        <v>272</v>
      </c>
      <c r="E1333" t="s">
        <v>69</v>
      </c>
      <c r="F1333" t="s">
        <v>76</v>
      </c>
      <c r="G1333" t="s">
        <v>81</v>
      </c>
      <c r="H1333" t="s">
        <v>92</v>
      </c>
      <c r="I1333" s="13">
        <v>45923</v>
      </c>
      <c r="J1333">
        <v>1</v>
      </c>
      <c r="K1333">
        <v>840</v>
      </c>
      <c r="L1333" s="14">
        <v>45935</v>
      </c>
      <c r="M1333" t="s">
        <v>195</v>
      </c>
      <c r="N1333"/>
    </row>
    <row r="1334" spans="1:14">
      <c r="A1334" t="s">
        <v>23</v>
      </c>
      <c r="B1334" t="s">
        <v>38</v>
      </c>
      <c r="C1334" t="s">
        <v>42</v>
      </c>
      <c r="D1334" t="s">
        <v>271</v>
      </c>
      <c r="E1334" t="s">
        <v>69</v>
      </c>
      <c r="F1334" t="s">
        <v>76</v>
      </c>
      <c r="G1334" t="s">
        <v>81</v>
      </c>
      <c r="H1334" t="s">
        <v>92</v>
      </c>
      <c r="I1334" s="13">
        <v>45923</v>
      </c>
      <c r="J1334">
        <v>1</v>
      </c>
      <c r="K1334">
        <v>558</v>
      </c>
      <c r="L1334" s="14">
        <v>45935</v>
      </c>
      <c r="M1334" t="s">
        <v>195</v>
      </c>
      <c r="N1334" t="s">
        <v>95</v>
      </c>
    </row>
    <row r="1335" spans="1:14">
      <c r="A1335" t="s">
        <v>188</v>
      </c>
      <c r="B1335" t="s">
        <v>38</v>
      </c>
      <c r="C1335" t="s">
        <v>110</v>
      </c>
      <c r="D1335" t="s">
        <v>65</v>
      </c>
      <c r="E1335" t="s">
        <v>69</v>
      </c>
      <c r="F1335" t="s">
        <v>74</v>
      </c>
      <c r="G1335" t="s">
        <v>83</v>
      </c>
      <c r="H1335" t="s">
        <v>93</v>
      </c>
      <c r="I1335" s="13">
        <v>45904</v>
      </c>
      <c r="J1335">
        <v>1</v>
      </c>
      <c r="K1335">
        <v>1374</v>
      </c>
      <c r="L1335" s="14">
        <v>45935</v>
      </c>
      <c r="M1335" t="s">
        <v>195</v>
      </c>
      <c r="N1335" t="s">
        <v>95</v>
      </c>
    </row>
    <row r="1336" spans="1:14">
      <c r="A1336" t="s">
        <v>189</v>
      </c>
      <c r="B1336" t="s">
        <v>38</v>
      </c>
      <c r="C1336" t="s">
        <v>110</v>
      </c>
      <c r="D1336" t="s">
        <v>65</v>
      </c>
      <c r="E1336" t="s">
        <v>71</v>
      </c>
      <c r="F1336" t="s">
        <v>76</v>
      </c>
      <c r="G1336" t="s">
        <v>91</v>
      </c>
      <c r="H1336" t="s">
        <v>93</v>
      </c>
      <c r="I1336" s="13">
        <v>45874</v>
      </c>
      <c r="J1336">
        <v>1</v>
      </c>
      <c r="K1336">
        <v>969</v>
      </c>
      <c r="L1336" s="14">
        <v>45935</v>
      </c>
      <c r="M1336" t="s">
        <v>195</v>
      </c>
      <c r="N1336" t="s">
        <v>95</v>
      </c>
    </row>
    <row r="1337" spans="1:14">
      <c r="A1337" t="s">
        <v>193</v>
      </c>
      <c r="B1337" t="s">
        <v>38</v>
      </c>
      <c r="C1337" t="s">
        <v>110</v>
      </c>
      <c r="D1337" t="s">
        <v>65</v>
      </c>
      <c r="E1337" t="s">
        <v>71</v>
      </c>
      <c r="F1337" t="s">
        <v>76</v>
      </c>
      <c r="G1337" t="s">
        <v>80</v>
      </c>
      <c r="H1337" t="s">
        <v>92</v>
      </c>
      <c r="I1337" s="13">
        <v>45888</v>
      </c>
      <c r="J1337">
        <v>1</v>
      </c>
      <c r="K1337">
        <v>1258</v>
      </c>
      <c r="L1337" s="14">
        <v>45935</v>
      </c>
      <c r="M1337" t="s">
        <v>195</v>
      </c>
      <c r="N1337" t="s">
        <v>95</v>
      </c>
    </row>
    <row r="1338" spans="1:14">
      <c r="A1338" t="s">
        <v>188</v>
      </c>
      <c r="B1338" t="s">
        <v>38</v>
      </c>
      <c r="C1338" t="s">
        <v>110</v>
      </c>
      <c r="D1338" t="s">
        <v>65</v>
      </c>
      <c r="E1338" t="s">
        <v>69</v>
      </c>
      <c r="F1338" t="s">
        <v>76</v>
      </c>
      <c r="G1338" t="s">
        <v>81</v>
      </c>
      <c r="H1338" t="s">
        <v>92</v>
      </c>
      <c r="I1338" s="13">
        <v>45923</v>
      </c>
      <c r="J1338">
        <v>1</v>
      </c>
      <c r="K1338">
        <v>720</v>
      </c>
      <c r="L1338" s="14">
        <v>45935</v>
      </c>
      <c r="M1338" t="s">
        <v>195</v>
      </c>
      <c r="N1338" t="s">
        <v>95</v>
      </c>
    </row>
    <row r="1339" spans="1:14">
      <c r="A1339" t="s">
        <v>193</v>
      </c>
      <c r="B1339" t="s">
        <v>38</v>
      </c>
      <c r="C1339" t="s">
        <v>44</v>
      </c>
      <c r="D1339" t="s">
        <v>63</v>
      </c>
      <c r="E1339" t="s">
        <v>71</v>
      </c>
      <c r="F1339" t="s">
        <v>76</v>
      </c>
      <c r="G1339" t="s">
        <v>80</v>
      </c>
      <c r="H1339" t="s">
        <v>93</v>
      </c>
      <c r="I1339" s="13">
        <v>45888</v>
      </c>
      <c r="J1339">
        <v>1</v>
      </c>
      <c r="K1339">
        <v>1814</v>
      </c>
      <c r="L1339" s="14">
        <v>45935</v>
      </c>
      <c r="M1339" t="s">
        <v>195</v>
      </c>
      <c r="N1339" t="s">
        <v>95</v>
      </c>
    </row>
    <row r="1340" spans="1:14">
      <c r="A1340" t="s">
        <v>189</v>
      </c>
      <c r="B1340" t="s">
        <v>38</v>
      </c>
      <c r="C1340" t="s">
        <v>44</v>
      </c>
      <c r="D1340" t="s">
        <v>63</v>
      </c>
      <c r="E1340" t="s">
        <v>69</v>
      </c>
      <c r="F1340" t="s">
        <v>76</v>
      </c>
      <c r="G1340" t="s">
        <v>91</v>
      </c>
      <c r="H1340" t="s">
        <v>93</v>
      </c>
      <c r="I1340" s="13">
        <v>45923</v>
      </c>
      <c r="J1340">
        <v>1</v>
      </c>
      <c r="K1340">
        <v>1680</v>
      </c>
      <c r="L1340" s="14">
        <v>45935</v>
      </c>
      <c r="M1340" t="s">
        <v>195</v>
      </c>
      <c r="N1340"/>
    </row>
    <row r="1341" spans="1:14">
      <c r="A1341" t="s">
        <v>189</v>
      </c>
      <c r="B1341" t="s">
        <v>38</v>
      </c>
      <c r="C1341" t="s">
        <v>44</v>
      </c>
      <c r="D1341" t="s">
        <v>63</v>
      </c>
      <c r="E1341" t="s">
        <v>69</v>
      </c>
      <c r="F1341" t="s">
        <v>76</v>
      </c>
      <c r="G1341" t="s">
        <v>91</v>
      </c>
      <c r="H1341" t="s">
        <v>93</v>
      </c>
      <c r="I1341" s="13">
        <v>45923</v>
      </c>
      <c r="J1341">
        <v>1</v>
      </c>
      <c r="K1341">
        <v>1428</v>
      </c>
      <c r="L1341" s="14">
        <v>45935</v>
      </c>
      <c r="M1341" t="s">
        <v>195</v>
      </c>
      <c r="N1341" t="s">
        <v>95</v>
      </c>
    </row>
    <row r="1342" spans="1:14">
      <c r="A1342" t="s">
        <v>188</v>
      </c>
      <c r="B1342" t="s">
        <v>38</v>
      </c>
      <c r="C1342" t="s">
        <v>44</v>
      </c>
      <c r="D1342" t="s">
        <v>63</v>
      </c>
      <c r="E1342" t="s">
        <v>69</v>
      </c>
      <c r="F1342" t="s">
        <v>76</v>
      </c>
      <c r="G1342" t="s">
        <v>91</v>
      </c>
      <c r="H1342" t="s">
        <v>93</v>
      </c>
      <c r="I1342" s="13">
        <v>45923</v>
      </c>
      <c r="J1342">
        <v>1</v>
      </c>
      <c r="K1342">
        <v>1258</v>
      </c>
      <c r="L1342" s="14">
        <v>45935</v>
      </c>
      <c r="M1342" t="s">
        <v>195</v>
      </c>
      <c r="N1342" t="s">
        <v>95</v>
      </c>
    </row>
    <row r="1343" spans="1:14">
      <c r="A1343" t="s">
        <v>191</v>
      </c>
      <c r="B1343" t="s">
        <v>38</v>
      </c>
      <c r="C1343" t="s">
        <v>44</v>
      </c>
      <c r="D1343" t="s">
        <v>63</v>
      </c>
      <c r="E1343" t="s">
        <v>69</v>
      </c>
      <c r="F1343" t="s">
        <v>76</v>
      </c>
      <c r="G1343" t="s">
        <v>84</v>
      </c>
      <c r="H1343" t="s">
        <v>93</v>
      </c>
      <c r="I1343" s="13">
        <v>45904</v>
      </c>
      <c r="J1343">
        <v>1</v>
      </c>
      <c r="K1343">
        <v>1428</v>
      </c>
      <c r="L1343" s="14">
        <v>45935</v>
      </c>
      <c r="M1343" t="s">
        <v>195</v>
      </c>
      <c r="N1343"/>
    </row>
    <row r="1344" spans="1:14">
      <c r="A1344" t="s">
        <v>23</v>
      </c>
      <c r="B1344" t="s">
        <v>38</v>
      </c>
      <c r="C1344" t="s">
        <v>44</v>
      </c>
      <c r="D1344" t="s">
        <v>63</v>
      </c>
      <c r="E1344" t="s">
        <v>71</v>
      </c>
      <c r="F1344" t="s">
        <v>76</v>
      </c>
      <c r="G1344" t="s">
        <v>80</v>
      </c>
      <c r="H1344" t="s">
        <v>92</v>
      </c>
      <c r="I1344" s="13">
        <v>45888</v>
      </c>
      <c r="J1344">
        <v>1</v>
      </c>
      <c r="K1344">
        <v>1557</v>
      </c>
      <c r="L1344" s="14">
        <v>45935</v>
      </c>
      <c r="M1344" t="s">
        <v>195</v>
      </c>
      <c r="N1344" t="s">
        <v>95</v>
      </c>
    </row>
    <row r="1345" spans="1:14">
      <c r="A1345" t="s">
        <v>193</v>
      </c>
      <c r="B1345" t="s">
        <v>38</v>
      </c>
      <c r="C1345" t="s">
        <v>44</v>
      </c>
      <c r="D1345" t="s">
        <v>63</v>
      </c>
      <c r="E1345" t="s">
        <v>71</v>
      </c>
      <c r="F1345" t="s">
        <v>76</v>
      </c>
      <c r="G1345" t="s">
        <v>80</v>
      </c>
      <c r="H1345" t="s">
        <v>92</v>
      </c>
      <c r="I1345" s="13">
        <v>45888</v>
      </c>
      <c r="J1345">
        <v>1</v>
      </c>
      <c r="K1345">
        <v>1649</v>
      </c>
      <c r="L1345" s="14">
        <v>45935</v>
      </c>
      <c r="M1345" t="s">
        <v>195</v>
      </c>
      <c r="N1345" t="s">
        <v>95</v>
      </c>
    </row>
    <row r="1346" spans="1:14">
      <c r="A1346" t="s">
        <v>23</v>
      </c>
      <c r="B1346" t="s">
        <v>38</v>
      </c>
      <c r="C1346" t="s">
        <v>44</v>
      </c>
      <c r="D1346" t="s">
        <v>63</v>
      </c>
      <c r="E1346" t="s">
        <v>71</v>
      </c>
      <c r="F1346" t="s">
        <v>76</v>
      </c>
      <c r="G1346" t="s">
        <v>80</v>
      </c>
      <c r="H1346" t="s">
        <v>92</v>
      </c>
      <c r="I1346" s="13">
        <v>45841</v>
      </c>
      <c r="J1346">
        <v>1</v>
      </c>
      <c r="K1346">
        <v>2071</v>
      </c>
      <c r="L1346" s="14">
        <v>45935</v>
      </c>
      <c r="M1346" t="s">
        <v>195</v>
      </c>
      <c r="N1346" t="s">
        <v>95</v>
      </c>
    </row>
    <row r="1347" spans="1:14">
      <c r="A1347" t="s">
        <v>193</v>
      </c>
      <c r="B1347" t="s">
        <v>38</v>
      </c>
      <c r="C1347" t="s">
        <v>274</v>
      </c>
      <c r="D1347" t="s">
        <v>275</v>
      </c>
      <c r="E1347" t="s">
        <v>69</v>
      </c>
      <c r="F1347" t="s">
        <v>74</v>
      </c>
      <c r="G1347" t="s">
        <v>83</v>
      </c>
      <c r="H1347" t="s">
        <v>13</v>
      </c>
      <c r="I1347" s="13">
        <v>45904</v>
      </c>
      <c r="J1347">
        <v>1</v>
      </c>
      <c r="K1347">
        <v>1802</v>
      </c>
      <c r="L1347" s="14">
        <v>45935</v>
      </c>
      <c r="M1347" t="s">
        <v>195</v>
      </c>
      <c r="N1347" t="s">
        <v>95</v>
      </c>
    </row>
    <row r="1348" spans="1:14">
      <c r="A1348" t="s">
        <v>189</v>
      </c>
      <c r="B1348" t="s">
        <v>38</v>
      </c>
      <c r="C1348" t="s">
        <v>274</v>
      </c>
      <c r="D1348" t="s">
        <v>275</v>
      </c>
      <c r="E1348" t="s">
        <v>69</v>
      </c>
      <c r="F1348" t="s">
        <v>74</v>
      </c>
      <c r="G1348" t="s">
        <v>83</v>
      </c>
      <c r="H1348" t="s">
        <v>14</v>
      </c>
      <c r="I1348" s="13">
        <v>45904</v>
      </c>
      <c r="J1348">
        <v>1</v>
      </c>
      <c r="K1348">
        <v>2099</v>
      </c>
      <c r="L1348" s="14">
        <v>45935</v>
      </c>
      <c r="M1348" t="s">
        <v>195</v>
      </c>
      <c r="N1348" t="s">
        <v>95</v>
      </c>
    </row>
    <row r="1349" spans="1:14">
      <c r="A1349" t="s">
        <v>23</v>
      </c>
      <c r="B1349" t="s">
        <v>38</v>
      </c>
      <c r="C1349" t="s">
        <v>274</v>
      </c>
      <c r="D1349" t="s">
        <v>275</v>
      </c>
      <c r="E1349" t="s">
        <v>69</v>
      </c>
      <c r="F1349" t="s">
        <v>76</v>
      </c>
      <c r="G1349" t="s">
        <v>91</v>
      </c>
      <c r="H1349" t="s">
        <v>93</v>
      </c>
      <c r="I1349" s="13">
        <v>45939</v>
      </c>
      <c r="J1349">
        <v>1</v>
      </c>
      <c r="K1349">
        <v>1201</v>
      </c>
      <c r="L1349" s="14">
        <v>45935</v>
      </c>
      <c r="M1349" t="s">
        <v>195</v>
      </c>
      <c r="N1349" t="s">
        <v>95</v>
      </c>
    </row>
    <row r="1350" spans="1:14">
      <c r="A1350" t="s">
        <v>193</v>
      </c>
      <c r="B1350" t="s">
        <v>38</v>
      </c>
      <c r="C1350" t="s">
        <v>274</v>
      </c>
      <c r="D1350" t="s">
        <v>278</v>
      </c>
      <c r="E1350" t="s">
        <v>69</v>
      </c>
      <c r="F1350" t="s">
        <v>76</v>
      </c>
      <c r="G1350" t="s">
        <v>91</v>
      </c>
      <c r="H1350" t="s">
        <v>93</v>
      </c>
      <c r="I1350" s="13">
        <v>45981</v>
      </c>
      <c r="J1350">
        <v>1</v>
      </c>
      <c r="K1350">
        <v>2864</v>
      </c>
      <c r="L1350" s="14">
        <v>45935</v>
      </c>
      <c r="M1350" t="s">
        <v>195</v>
      </c>
      <c r="N1350" t="s">
        <v>95</v>
      </c>
    </row>
    <row r="1351" spans="1:14">
      <c r="A1351" t="s">
        <v>23</v>
      </c>
      <c r="B1351" t="s">
        <v>38</v>
      </c>
      <c r="C1351" t="s">
        <v>274</v>
      </c>
      <c r="D1351" t="s">
        <v>278</v>
      </c>
      <c r="E1351" t="s">
        <v>69</v>
      </c>
      <c r="F1351" t="s">
        <v>76</v>
      </c>
      <c r="G1351" t="s">
        <v>91</v>
      </c>
      <c r="H1351" t="s">
        <v>92</v>
      </c>
      <c r="I1351" s="13">
        <v>45923</v>
      </c>
      <c r="J1351">
        <v>1</v>
      </c>
      <c r="K1351">
        <v>2108</v>
      </c>
      <c r="L1351" s="14">
        <v>45935</v>
      </c>
      <c r="M1351" t="s">
        <v>195</v>
      </c>
      <c r="N1351" t="s">
        <v>95</v>
      </c>
    </row>
    <row r="1352" spans="1:14">
      <c r="A1352" t="s">
        <v>188</v>
      </c>
      <c r="B1352" t="s">
        <v>38</v>
      </c>
      <c r="C1352" t="s">
        <v>274</v>
      </c>
      <c r="D1352" t="s">
        <v>275</v>
      </c>
      <c r="E1352" t="s">
        <v>69</v>
      </c>
      <c r="F1352" t="s">
        <v>76</v>
      </c>
      <c r="G1352" t="s">
        <v>91</v>
      </c>
      <c r="H1352" t="s">
        <v>92</v>
      </c>
      <c r="I1352" s="13">
        <v>45939</v>
      </c>
      <c r="J1352">
        <v>1</v>
      </c>
      <c r="K1352">
        <v>1649</v>
      </c>
      <c r="L1352" s="14">
        <v>45935</v>
      </c>
      <c r="M1352" t="s">
        <v>195</v>
      </c>
      <c r="N1352" t="s">
        <v>95</v>
      </c>
    </row>
    <row r="1353" spans="1:14">
      <c r="A1353" t="s">
        <v>188</v>
      </c>
      <c r="B1353" t="s">
        <v>38</v>
      </c>
      <c r="C1353" t="s">
        <v>111</v>
      </c>
      <c r="D1353" t="s">
        <v>55</v>
      </c>
      <c r="E1353" t="s">
        <v>69</v>
      </c>
      <c r="F1353" t="s">
        <v>74</v>
      </c>
      <c r="G1353" t="s">
        <v>82</v>
      </c>
      <c r="H1353" t="s">
        <v>93</v>
      </c>
      <c r="I1353" s="13">
        <v>45904</v>
      </c>
      <c r="J1353">
        <v>1</v>
      </c>
      <c r="K1353">
        <v>880</v>
      </c>
      <c r="L1353" s="14">
        <v>45935</v>
      </c>
      <c r="M1353" t="s">
        <v>195</v>
      </c>
      <c r="N1353"/>
    </row>
    <row r="1354" spans="1:14">
      <c r="A1354" t="s">
        <v>189</v>
      </c>
      <c r="B1354" t="s">
        <v>38</v>
      </c>
      <c r="C1354" t="s">
        <v>111</v>
      </c>
      <c r="D1354" t="s">
        <v>55</v>
      </c>
      <c r="E1354" t="s">
        <v>69</v>
      </c>
      <c r="F1354" t="s">
        <v>74</v>
      </c>
      <c r="G1354" t="s">
        <v>82</v>
      </c>
      <c r="H1354" t="s">
        <v>93</v>
      </c>
      <c r="I1354" s="13">
        <v>45904</v>
      </c>
      <c r="J1354">
        <v>1</v>
      </c>
      <c r="K1354">
        <v>880</v>
      </c>
      <c r="L1354" s="14">
        <v>45935</v>
      </c>
      <c r="M1354" t="s">
        <v>195</v>
      </c>
      <c r="N1354"/>
    </row>
    <row r="1355" spans="1:14">
      <c r="A1355" t="s">
        <v>23</v>
      </c>
      <c r="B1355" t="s">
        <v>38</v>
      </c>
      <c r="C1355" t="s">
        <v>111</v>
      </c>
      <c r="D1355" t="s">
        <v>55</v>
      </c>
      <c r="E1355" t="s">
        <v>69</v>
      </c>
      <c r="F1355" t="s">
        <v>74</v>
      </c>
      <c r="G1355" t="s">
        <v>82</v>
      </c>
      <c r="H1355" t="s">
        <v>93</v>
      </c>
      <c r="I1355" s="13">
        <v>45904</v>
      </c>
      <c r="J1355">
        <v>1</v>
      </c>
      <c r="K1355">
        <v>714</v>
      </c>
      <c r="L1355" s="14">
        <v>45935</v>
      </c>
      <c r="M1355" t="s">
        <v>195</v>
      </c>
      <c r="N1355" t="s">
        <v>95</v>
      </c>
    </row>
    <row r="1356" spans="1:14">
      <c r="A1356" t="s">
        <v>23</v>
      </c>
      <c r="B1356" t="s">
        <v>38</v>
      </c>
      <c r="C1356" t="s">
        <v>111</v>
      </c>
      <c r="D1356" t="s">
        <v>55</v>
      </c>
      <c r="E1356" t="s">
        <v>69</v>
      </c>
      <c r="F1356" t="s">
        <v>74</v>
      </c>
      <c r="G1356" t="s">
        <v>83</v>
      </c>
      <c r="H1356" t="s">
        <v>13</v>
      </c>
      <c r="I1356" s="13">
        <v>45904</v>
      </c>
      <c r="J1356">
        <v>1</v>
      </c>
      <c r="K1356">
        <v>1362</v>
      </c>
      <c r="L1356" s="14">
        <v>45935</v>
      </c>
      <c r="M1356" t="s">
        <v>195</v>
      </c>
      <c r="N1356" t="s">
        <v>95</v>
      </c>
    </row>
    <row r="1357" spans="1:14">
      <c r="A1357" t="s">
        <v>188</v>
      </c>
      <c r="B1357" t="s">
        <v>38</v>
      </c>
      <c r="C1357" t="s">
        <v>111</v>
      </c>
      <c r="D1357" t="s">
        <v>55</v>
      </c>
      <c r="E1357" t="s">
        <v>69</v>
      </c>
      <c r="F1357" t="s">
        <v>74</v>
      </c>
      <c r="G1357" t="s">
        <v>83</v>
      </c>
      <c r="H1357" t="s">
        <v>13</v>
      </c>
      <c r="I1357" s="13">
        <v>45904</v>
      </c>
      <c r="J1357">
        <v>1</v>
      </c>
      <c r="K1357">
        <v>1374</v>
      </c>
      <c r="L1357" s="14">
        <v>45935</v>
      </c>
      <c r="M1357" t="s">
        <v>195</v>
      </c>
      <c r="N1357" t="s">
        <v>95</v>
      </c>
    </row>
    <row r="1358" spans="1:14">
      <c r="A1358" t="s">
        <v>193</v>
      </c>
      <c r="B1358" t="s">
        <v>38</v>
      </c>
      <c r="C1358" t="s">
        <v>111</v>
      </c>
      <c r="D1358" t="s">
        <v>55</v>
      </c>
      <c r="E1358" t="s">
        <v>71</v>
      </c>
      <c r="F1358" t="s">
        <v>74</v>
      </c>
      <c r="G1358" t="s">
        <v>82</v>
      </c>
      <c r="H1358" t="s">
        <v>92</v>
      </c>
      <c r="I1358" s="13">
        <v>45811</v>
      </c>
      <c r="J1358">
        <v>1</v>
      </c>
      <c r="K1358">
        <v>748</v>
      </c>
      <c r="L1358" s="14">
        <v>45935</v>
      </c>
      <c r="M1358" t="s">
        <v>195</v>
      </c>
      <c r="N1358"/>
    </row>
    <row r="1359" spans="1:14">
      <c r="A1359" t="s">
        <v>193</v>
      </c>
      <c r="B1359" t="s">
        <v>38</v>
      </c>
      <c r="C1359" t="s">
        <v>111</v>
      </c>
      <c r="D1359" t="s">
        <v>55</v>
      </c>
      <c r="E1359" t="s">
        <v>69</v>
      </c>
      <c r="F1359" t="s">
        <v>74</v>
      </c>
      <c r="G1359" t="s">
        <v>82</v>
      </c>
      <c r="H1359" t="s">
        <v>92</v>
      </c>
      <c r="I1359" s="13">
        <v>45904</v>
      </c>
      <c r="J1359">
        <v>1</v>
      </c>
      <c r="K1359">
        <v>748</v>
      </c>
      <c r="L1359" s="14">
        <v>45935</v>
      </c>
      <c r="M1359" t="s">
        <v>195</v>
      </c>
      <c r="N1359"/>
    </row>
    <row r="1360" spans="1:14">
      <c r="A1360" t="s">
        <v>189</v>
      </c>
      <c r="B1360" t="s">
        <v>38</v>
      </c>
      <c r="C1360" t="s">
        <v>111</v>
      </c>
      <c r="D1360" t="s">
        <v>55</v>
      </c>
      <c r="E1360" t="s">
        <v>71</v>
      </c>
      <c r="F1360" t="s">
        <v>76</v>
      </c>
      <c r="G1360" t="s">
        <v>91</v>
      </c>
      <c r="H1360" t="s">
        <v>93</v>
      </c>
      <c r="I1360" s="13">
        <v>45827</v>
      </c>
      <c r="J1360">
        <v>1</v>
      </c>
      <c r="K1360">
        <v>775</v>
      </c>
      <c r="L1360" s="14">
        <v>45935</v>
      </c>
      <c r="M1360" t="s">
        <v>195</v>
      </c>
      <c r="N1360"/>
    </row>
    <row r="1361" spans="1:14">
      <c r="A1361" t="s">
        <v>193</v>
      </c>
      <c r="B1361" t="s">
        <v>38</v>
      </c>
      <c r="C1361" t="s">
        <v>111</v>
      </c>
      <c r="D1361" t="s">
        <v>55</v>
      </c>
      <c r="E1361" t="s">
        <v>69</v>
      </c>
      <c r="F1361" t="s">
        <v>76</v>
      </c>
      <c r="G1361" t="s">
        <v>78</v>
      </c>
      <c r="H1361" t="s">
        <v>93</v>
      </c>
      <c r="I1361" s="13">
        <v>45939</v>
      </c>
      <c r="J1361">
        <v>1</v>
      </c>
      <c r="K1361">
        <v>966</v>
      </c>
      <c r="L1361" s="14">
        <v>45935</v>
      </c>
      <c r="M1361" t="s">
        <v>195</v>
      </c>
      <c r="N1361" t="s">
        <v>95</v>
      </c>
    </row>
    <row r="1362" spans="1:14">
      <c r="A1362" t="s">
        <v>193</v>
      </c>
      <c r="B1362" t="s">
        <v>38</v>
      </c>
      <c r="C1362" t="s">
        <v>111</v>
      </c>
      <c r="D1362" t="s">
        <v>55</v>
      </c>
      <c r="E1362" t="s">
        <v>69</v>
      </c>
      <c r="F1362" t="s">
        <v>76</v>
      </c>
      <c r="G1362" t="s">
        <v>91</v>
      </c>
      <c r="H1362" t="s">
        <v>93</v>
      </c>
      <c r="I1362" s="13">
        <v>45923</v>
      </c>
      <c r="J1362">
        <v>1</v>
      </c>
      <c r="K1362">
        <v>746</v>
      </c>
      <c r="L1362" s="14">
        <v>45935</v>
      </c>
      <c r="M1362" t="s">
        <v>195</v>
      </c>
      <c r="N1362" t="s">
        <v>95</v>
      </c>
    </row>
    <row r="1363" spans="1:14">
      <c r="A1363" t="s">
        <v>23</v>
      </c>
      <c r="B1363" t="s">
        <v>38</v>
      </c>
      <c r="C1363" t="s">
        <v>111</v>
      </c>
      <c r="D1363" t="s">
        <v>55</v>
      </c>
      <c r="E1363" t="s">
        <v>69</v>
      </c>
      <c r="F1363" t="s">
        <v>76</v>
      </c>
      <c r="G1363" t="s">
        <v>91</v>
      </c>
      <c r="H1363" t="s">
        <v>93</v>
      </c>
      <c r="I1363" s="13">
        <v>45923</v>
      </c>
      <c r="J1363">
        <v>1</v>
      </c>
      <c r="K1363">
        <v>880</v>
      </c>
      <c r="L1363" s="14">
        <v>45935</v>
      </c>
      <c r="M1363" t="s">
        <v>195</v>
      </c>
      <c r="N1363"/>
    </row>
    <row r="1364" spans="1:14">
      <c r="A1364" t="s">
        <v>188</v>
      </c>
      <c r="B1364" t="s">
        <v>38</v>
      </c>
      <c r="C1364" t="s">
        <v>111</v>
      </c>
      <c r="D1364" t="s">
        <v>55</v>
      </c>
      <c r="E1364" t="s">
        <v>69</v>
      </c>
      <c r="F1364" t="s">
        <v>76</v>
      </c>
      <c r="G1364" t="s">
        <v>84</v>
      </c>
      <c r="H1364" t="s">
        <v>93</v>
      </c>
      <c r="I1364" s="13">
        <v>45904</v>
      </c>
      <c r="J1364">
        <v>1</v>
      </c>
      <c r="K1364">
        <v>880</v>
      </c>
      <c r="L1364" s="14">
        <v>45935</v>
      </c>
      <c r="M1364" t="s">
        <v>195</v>
      </c>
      <c r="N1364"/>
    </row>
    <row r="1365" spans="1:14">
      <c r="A1365" t="s">
        <v>188</v>
      </c>
      <c r="B1365" t="s">
        <v>38</v>
      </c>
      <c r="C1365" t="s">
        <v>111</v>
      </c>
      <c r="D1365" t="s">
        <v>55</v>
      </c>
      <c r="E1365" t="s">
        <v>69</v>
      </c>
      <c r="F1365" t="s">
        <v>76</v>
      </c>
      <c r="G1365" t="s">
        <v>84</v>
      </c>
      <c r="H1365" t="s">
        <v>93</v>
      </c>
      <c r="I1365" s="13">
        <v>45904</v>
      </c>
      <c r="J1365">
        <v>1</v>
      </c>
      <c r="K1365">
        <v>756</v>
      </c>
      <c r="L1365" s="14">
        <v>45935</v>
      </c>
      <c r="M1365" t="s">
        <v>195</v>
      </c>
      <c r="N1365" t="s">
        <v>95</v>
      </c>
    </row>
    <row r="1366" spans="1:14">
      <c r="A1366" t="s">
        <v>23</v>
      </c>
      <c r="B1366" t="s">
        <v>38</v>
      </c>
      <c r="C1366" t="s">
        <v>111</v>
      </c>
      <c r="D1366" t="s">
        <v>55</v>
      </c>
      <c r="E1366" t="s">
        <v>69</v>
      </c>
      <c r="F1366" t="s">
        <v>76</v>
      </c>
      <c r="G1366" t="s">
        <v>84</v>
      </c>
      <c r="H1366" t="s">
        <v>93</v>
      </c>
      <c r="I1366" s="13">
        <v>45904</v>
      </c>
      <c r="J1366">
        <v>1</v>
      </c>
      <c r="K1366">
        <v>840</v>
      </c>
      <c r="L1366" s="14">
        <v>45935</v>
      </c>
      <c r="M1366" t="s">
        <v>195</v>
      </c>
      <c r="N1366"/>
    </row>
    <row r="1367" spans="1:14">
      <c r="A1367" t="s">
        <v>191</v>
      </c>
      <c r="B1367" t="s">
        <v>38</v>
      </c>
      <c r="C1367" t="s">
        <v>111</v>
      </c>
      <c r="D1367" t="s">
        <v>55</v>
      </c>
      <c r="E1367" t="s">
        <v>69</v>
      </c>
      <c r="F1367" t="s">
        <v>76</v>
      </c>
      <c r="G1367" t="s">
        <v>84</v>
      </c>
      <c r="H1367" t="s">
        <v>93</v>
      </c>
      <c r="I1367" s="13">
        <v>45904</v>
      </c>
      <c r="J1367">
        <v>1</v>
      </c>
      <c r="K1367">
        <v>714</v>
      </c>
      <c r="L1367" s="14">
        <v>45935</v>
      </c>
      <c r="M1367" t="s">
        <v>195</v>
      </c>
      <c r="N1367"/>
    </row>
    <row r="1368" spans="1:14">
      <c r="A1368" t="s">
        <v>188</v>
      </c>
      <c r="B1368" t="s">
        <v>38</v>
      </c>
      <c r="C1368" t="s">
        <v>111</v>
      </c>
      <c r="D1368" t="s">
        <v>55</v>
      </c>
      <c r="E1368" t="s">
        <v>69</v>
      </c>
      <c r="F1368" t="s">
        <v>76</v>
      </c>
      <c r="G1368" t="s">
        <v>84</v>
      </c>
      <c r="H1368" t="s">
        <v>93</v>
      </c>
      <c r="I1368" s="13">
        <v>45904</v>
      </c>
      <c r="J1368">
        <v>1</v>
      </c>
      <c r="K1368">
        <v>714</v>
      </c>
      <c r="L1368" s="14">
        <v>45935</v>
      </c>
      <c r="M1368" t="s">
        <v>195</v>
      </c>
      <c r="N1368" t="s">
        <v>95</v>
      </c>
    </row>
    <row r="1369" spans="1:14">
      <c r="A1369" t="s">
        <v>191</v>
      </c>
      <c r="B1369" t="s">
        <v>38</v>
      </c>
      <c r="C1369" t="s">
        <v>111</v>
      </c>
      <c r="D1369" t="s">
        <v>55</v>
      </c>
      <c r="E1369" t="s">
        <v>69</v>
      </c>
      <c r="F1369" t="s">
        <v>76</v>
      </c>
      <c r="G1369" t="s">
        <v>91</v>
      </c>
      <c r="H1369" t="s">
        <v>92</v>
      </c>
      <c r="I1369" s="13">
        <v>45923</v>
      </c>
      <c r="J1369">
        <v>1</v>
      </c>
      <c r="K1369">
        <v>748</v>
      </c>
      <c r="L1369" s="14">
        <v>45935</v>
      </c>
      <c r="M1369" t="s">
        <v>195</v>
      </c>
      <c r="N1369" t="s">
        <v>95</v>
      </c>
    </row>
    <row r="1370" spans="1:14">
      <c r="A1370" t="s">
        <v>265</v>
      </c>
      <c r="B1370" t="s">
        <v>38</v>
      </c>
      <c r="C1370" t="s">
        <v>111</v>
      </c>
      <c r="D1370" t="s">
        <v>55</v>
      </c>
      <c r="E1370" t="s">
        <v>69</v>
      </c>
      <c r="F1370" t="s">
        <v>76</v>
      </c>
      <c r="G1370" t="s">
        <v>91</v>
      </c>
      <c r="H1370" t="s">
        <v>92</v>
      </c>
      <c r="I1370" s="13">
        <v>45923</v>
      </c>
      <c r="J1370">
        <v>1</v>
      </c>
      <c r="K1370">
        <v>799</v>
      </c>
      <c r="L1370" s="14">
        <v>45935</v>
      </c>
      <c r="M1370" t="s">
        <v>195</v>
      </c>
      <c r="N1370"/>
    </row>
    <row r="1371" spans="1:14">
      <c r="A1371" t="s">
        <v>189</v>
      </c>
      <c r="B1371" t="s">
        <v>38</v>
      </c>
      <c r="C1371" t="s">
        <v>111</v>
      </c>
      <c r="D1371" t="s">
        <v>55</v>
      </c>
      <c r="E1371" t="s">
        <v>69</v>
      </c>
      <c r="F1371" t="s">
        <v>76</v>
      </c>
      <c r="G1371" t="s">
        <v>84</v>
      </c>
      <c r="H1371" t="s">
        <v>92</v>
      </c>
      <c r="I1371" s="13">
        <v>45904</v>
      </c>
      <c r="J1371">
        <v>1</v>
      </c>
      <c r="K1371">
        <v>940</v>
      </c>
      <c r="L1371" s="14">
        <v>45935</v>
      </c>
      <c r="M1371" t="s">
        <v>195</v>
      </c>
      <c r="N1371"/>
    </row>
    <row r="1372" spans="1:14">
      <c r="A1372" t="s">
        <v>188</v>
      </c>
      <c r="B1372" t="s">
        <v>38</v>
      </c>
      <c r="C1372" t="s">
        <v>111</v>
      </c>
      <c r="D1372" t="s">
        <v>55</v>
      </c>
      <c r="E1372" t="s">
        <v>69</v>
      </c>
      <c r="F1372" t="s">
        <v>76</v>
      </c>
      <c r="G1372" t="s">
        <v>84</v>
      </c>
      <c r="H1372" t="s">
        <v>92</v>
      </c>
      <c r="I1372" s="13">
        <v>45904</v>
      </c>
      <c r="J1372">
        <v>1</v>
      </c>
      <c r="K1372">
        <v>799</v>
      </c>
      <c r="L1372" s="14">
        <v>45935</v>
      </c>
      <c r="M1372" t="s">
        <v>195</v>
      </c>
      <c r="N1372" t="s">
        <v>95</v>
      </c>
    </row>
    <row r="1373" spans="1:14">
      <c r="A1373" t="s">
        <v>193</v>
      </c>
      <c r="B1373" t="s">
        <v>38</v>
      </c>
      <c r="C1373" t="s">
        <v>111</v>
      </c>
      <c r="D1373" t="s">
        <v>55</v>
      </c>
      <c r="E1373" t="s">
        <v>69</v>
      </c>
      <c r="F1373" t="s">
        <v>76</v>
      </c>
      <c r="G1373" t="s">
        <v>84</v>
      </c>
      <c r="H1373" t="s">
        <v>92</v>
      </c>
      <c r="I1373" s="13">
        <v>45904</v>
      </c>
      <c r="J1373">
        <v>1</v>
      </c>
      <c r="K1373">
        <v>799</v>
      </c>
      <c r="L1373" s="14">
        <v>45935</v>
      </c>
      <c r="M1373" t="s">
        <v>195</v>
      </c>
      <c r="N1373" t="s">
        <v>95</v>
      </c>
    </row>
    <row r="1374" spans="1:14">
      <c r="A1374" t="s">
        <v>188</v>
      </c>
      <c r="B1374" t="s">
        <v>38</v>
      </c>
      <c r="C1374" t="s">
        <v>111</v>
      </c>
      <c r="D1374" t="s">
        <v>55</v>
      </c>
      <c r="E1374" t="s">
        <v>69</v>
      </c>
      <c r="F1374" t="s">
        <v>76</v>
      </c>
      <c r="G1374" t="s">
        <v>84</v>
      </c>
      <c r="H1374" t="s">
        <v>92</v>
      </c>
      <c r="I1374" s="13">
        <v>45904</v>
      </c>
      <c r="J1374">
        <v>2</v>
      </c>
      <c r="K1374">
        <v>1428</v>
      </c>
      <c r="L1374" s="14">
        <v>45935</v>
      </c>
      <c r="M1374" t="s">
        <v>195</v>
      </c>
      <c r="N1374"/>
    </row>
    <row r="1375" spans="1:14">
      <c r="A1375" t="s">
        <v>23</v>
      </c>
      <c r="B1375" t="s">
        <v>38</v>
      </c>
      <c r="C1375" t="s">
        <v>111</v>
      </c>
      <c r="D1375" t="s">
        <v>55</v>
      </c>
      <c r="E1375" t="s">
        <v>69</v>
      </c>
      <c r="F1375" t="s">
        <v>76</v>
      </c>
      <c r="G1375" t="s">
        <v>84</v>
      </c>
      <c r="H1375" t="s">
        <v>92</v>
      </c>
      <c r="I1375" s="13">
        <v>45904</v>
      </c>
      <c r="J1375">
        <v>1</v>
      </c>
      <c r="K1375">
        <v>880</v>
      </c>
      <c r="L1375" s="14">
        <v>45935</v>
      </c>
      <c r="M1375" t="s">
        <v>195</v>
      </c>
      <c r="N1375"/>
    </row>
    <row r="1376" spans="1:14">
      <c r="A1376" t="s">
        <v>193</v>
      </c>
      <c r="B1376" t="s">
        <v>38</v>
      </c>
      <c r="C1376" t="s">
        <v>111</v>
      </c>
      <c r="D1376" t="s">
        <v>55</v>
      </c>
      <c r="E1376" t="s">
        <v>69</v>
      </c>
      <c r="F1376" t="s">
        <v>76</v>
      </c>
      <c r="G1376" t="s">
        <v>84</v>
      </c>
      <c r="H1376" t="s">
        <v>92</v>
      </c>
      <c r="I1376" s="13">
        <v>45904</v>
      </c>
      <c r="J1376">
        <v>1</v>
      </c>
      <c r="K1376">
        <v>746</v>
      </c>
      <c r="L1376" s="14">
        <v>45935</v>
      </c>
      <c r="M1376" t="s">
        <v>195</v>
      </c>
      <c r="N1376" t="s">
        <v>95</v>
      </c>
    </row>
    <row r="1377" spans="1:14">
      <c r="A1377" t="s">
        <v>23</v>
      </c>
      <c r="B1377" t="s">
        <v>38</v>
      </c>
      <c r="C1377" t="s">
        <v>43</v>
      </c>
      <c r="D1377" t="s">
        <v>279</v>
      </c>
      <c r="E1377" t="s">
        <v>69</v>
      </c>
      <c r="F1377" t="s">
        <v>74</v>
      </c>
      <c r="G1377" t="s">
        <v>82</v>
      </c>
      <c r="H1377" t="s">
        <v>93</v>
      </c>
      <c r="I1377" s="13">
        <v>45904</v>
      </c>
      <c r="J1377">
        <v>1</v>
      </c>
      <c r="K1377">
        <v>1201</v>
      </c>
      <c r="L1377" s="14">
        <v>45935</v>
      </c>
      <c r="M1377" t="s">
        <v>195</v>
      </c>
      <c r="N1377" t="s">
        <v>95</v>
      </c>
    </row>
    <row r="1378" spans="1:14">
      <c r="A1378" t="s">
        <v>191</v>
      </c>
      <c r="B1378" t="s">
        <v>38</v>
      </c>
      <c r="C1378" t="s">
        <v>43</v>
      </c>
      <c r="D1378" t="s">
        <v>279</v>
      </c>
      <c r="E1378" t="s">
        <v>69</v>
      </c>
      <c r="F1378" t="s">
        <v>74</v>
      </c>
      <c r="G1378" t="s">
        <v>82</v>
      </c>
      <c r="H1378" t="s">
        <v>93</v>
      </c>
      <c r="I1378" s="13">
        <v>45904</v>
      </c>
      <c r="J1378">
        <v>1</v>
      </c>
      <c r="K1378">
        <v>1258</v>
      </c>
      <c r="L1378" s="14">
        <v>45935</v>
      </c>
      <c r="M1378" t="s">
        <v>195</v>
      </c>
      <c r="N1378"/>
    </row>
    <row r="1379" spans="1:14">
      <c r="A1379" t="s">
        <v>193</v>
      </c>
      <c r="B1379" t="s">
        <v>38</v>
      </c>
      <c r="C1379" t="s">
        <v>43</v>
      </c>
      <c r="D1379" t="s">
        <v>279</v>
      </c>
      <c r="E1379" t="s">
        <v>69</v>
      </c>
      <c r="F1379" t="s">
        <v>74</v>
      </c>
      <c r="G1379" t="s">
        <v>83</v>
      </c>
      <c r="H1379" t="s">
        <v>93</v>
      </c>
      <c r="I1379" s="13">
        <v>45904</v>
      </c>
      <c r="J1379">
        <v>1</v>
      </c>
      <c r="K1379">
        <v>2102</v>
      </c>
      <c r="L1379" s="14">
        <v>45935</v>
      </c>
      <c r="M1379" t="s">
        <v>195</v>
      </c>
      <c r="N1379" t="s">
        <v>95</v>
      </c>
    </row>
    <row r="1380" spans="1:14">
      <c r="A1380" t="s">
        <v>188</v>
      </c>
      <c r="B1380" t="s">
        <v>38</v>
      </c>
      <c r="C1380" t="s">
        <v>43</v>
      </c>
      <c r="D1380" t="s">
        <v>56</v>
      </c>
      <c r="E1380" t="s">
        <v>69</v>
      </c>
      <c r="F1380" t="s">
        <v>74</v>
      </c>
      <c r="G1380" t="s">
        <v>82</v>
      </c>
      <c r="H1380" t="s">
        <v>92</v>
      </c>
      <c r="I1380" s="13">
        <v>45904</v>
      </c>
      <c r="J1380">
        <v>1</v>
      </c>
      <c r="K1380">
        <v>1240</v>
      </c>
      <c r="L1380" s="14">
        <v>45935</v>
      </c>
      <c r="M1380" t="s">
        <v>195</v>
      </c>
      <c r="N1380"/>
    </row>
    <row r="1381" spans="1:14">
      <c r="A1381" t="s">
        <v>191</v>
      </c>
      <c r="B1381" t="s">
        <v>38</v>
      </c>
      <c r="C1381" t="s">
        <v>43</v>
      </c>
      <c r="D1381" t="s">
        <v>56</v>
      </c>
      <c r="E1381" t="s">
        <v>69</v>
      </c>
      <c r="F1381" t="s">
        <v>74</v>
      </c>
      <c r="G1381" t="s">
        <v>82</v>
      </c>
      <c r="H1381" t="s">
        <v>92</v>
      </c>
      <c r="I1381" s="13">
        <v>45904</v>
      </c>
      <c r="J1381">
        <v>1</v>
      </c>
      <c r="K1381">
        <v>1092</v>
      </c>
      <c r="L1381" s="14">
        <v>45935</v>
      </c>
      <c r="M1381" t="s">
        <v>195</v>
      </c>
      <c r="N1381"/>
    </row>
    <row r="1382" spans="1:14">
      <c r="A1382" t="s">
        <v>23</v>
      </c>
      <c r="B1382" t="s">
        <v>38</v>
      </c>
      <c r="C1382" t="s">
        <v>43</v>
      </c>
      <c r="D1382" t="s">
        <v>56</v>
      </c>
      <c r="E1382" t="s">
        <v>69</v>
      </c>
      <c r="F1382" t="s">
        <v>74</v>
      </c>
      <c r="G1382" t="s">
        <v>82</v>
      </c>
      <c r="H1382" t="s">
        <v>92</v>
      </c>
      <c r="I1382" s="13">
        <v>45904</v>
      </c>
      <c r="J1382">
        <v>1</v>
      </c>
      <c r="K1382">
        <v>1018</v>
      </c>
      <c r="L1382" s="14">
        <v>45935</v>
      </c>
      <c r="M1382" t="s">
        <v>195</v>
      </c>
      <c r="N1382" t="s">
        <v>95</v>
      </c>
    </row>
    <row r="1383" spans="1:14">
      <c r="A1383" t="s">
        <v>188</v>
      </c>
      <c r="B1383" t="s">
        <v>38</v>
      </c>
      <c r="C1383" t="s">
        <v>43</v>
      </c>
      <c r="D1383" t="s">
        <v>279</v>
      </c>
      <c r="E1383" t="s">
        <v>69</v>
      </c>
      <c r="F1383" t="s">
        <v>74</v>
      </c>
      <c r="G1383" t="s">
        <v>83</v>
      </c>
      <c r="H1383" t="s">
        <v>92</v>
      </c>
      <c r="I1383" s="13">
        <v>45904</v>
      </c>
      <c r="J1383">
        <v>1</v>
      </c>
      <c r="K1383">
        <v>1819</v>
      </c>
      <c r="L1383" s="14">
        <v>45935</v>
      </c>
      <c r="M1383" t="s">
        <v>195</v>
      </c>
      <c r="N1383" t="s">
        <v>95</v>
      </c>
    </row>
    <row r="1384" spans="1:14">
      <c r="A1384" t="s">
        <v>189</v>
      </c>
      <c r="B1384" t="s">
        <v>38</v>
      </c>
      <c r="C1384" t="s">
        <v>43</v>
      </c>
      <c r="D1384" t="s">
        <v>56</v>
      </c>
      <c r="E1384" t="s">
        <v>69</v>
      </c>
      <c r="F1384" t="s">
        <v>74</v>
      </c>
      <c r="G1384" t="s">
        <v>83</v>
      </c>
      <c r="H1384" t="s">
        <v>92</v>
      </c>
      <c r="I1384" s="13">
        <v>45923</v>
      </c>
      <c r="J1384">
        <v>1</v>
      </c>
      <c r="K1384">
        <v>1720</v>
      </c>
      <c r="L1384" s="14">
        <v>45935</v>
      </c>
      <c r="M1384" t="s">
        <v>195</v>
      </c>
      <c r="N1384" t="s">
        <v>95</v>
      </c>
    </row>
    <row r="1385" spans="1:14">
      <c r="A1385" t="s">
        <v>23</v>
      </c>
      <c r="B1385" t="s">
        <v>38</v>
      </c>
      <c r="C1385" t="s">
        <v>43</v>
      </c>
      <c r="D1385" t="s">
        <v>279</v>
      </c>
      <c r="E1385" t="s">
        <v>69</v>
      </c>
      <c r="F1385" t="s">
        <v>76</v>
      </c>
      <c r="G1385" t="s">
        <v>84</v>
      </c>
      <c r="H1385" t="s">
        <v>93</v>
      </c>
      <c r="I1385" s="13">
        <v>45904</v>
      </c>
      <c r="J1385">
        <v>1</v>
      </c>
      <c r="K1385">
        <v>1480</v>
      </c>
      <c r="L1385" s="14">
        <v>45935</v>
      </c>
      <c r="M1385" t="s">
        <v>195</v>
      </c>
      <c r="N1385"/>
    </row>
    <row r="1386" spans="1:14">
      <c r="A1386" t="s">
        <v>188</v>
      </c>
      <c r="B1386" t="s">
        <v>38</v>
      </c>
      <c r="C1386" t="s">
        <v>43</v>
      </c>
      <c r="D1386" t="s">
        <v>279</v>
      </c>
      <c r="E1386" t="s">
        <v>69</v>
      </c>
      <c r="F1386" t="s">
        <v>76</v>
      </c>
      <c r="G1386" t="s">
        <v>84</v>
      </c>
      <c r="H1386" t="s">
        <v>93</v>
      </c>
      <c r="I1386" s="13">
        <v>45904</v>
      </c>
      <c r="J1386">
        <v>1</v>
      </c>
      <c r="K1386">
        <v>1258</v>
      </c>
      <c r="L1386" s="14">
        <v>45935</v>
      </c>
      <c r="M1386" t="s">
        <v>195</v>
      </c>
      <c r="N1386" t="s">
        <v>95</v>
      </c>
    </row>
    <row r="1387" spans="1:14">
      <c r="A1387" t="s">
        <v>265</v>
      </c>
      <c r="B1387" t="s">
        <v>38</v>
      </c>
      <c r="C1387" t="s">
        <v>43</v>
      </c>
      <c r="D1387" t="s">
        <v>56</v>
      </c>
      <c r="E1387" t="s">
        <v>69</v>
      </c>
      <c r="F1387" t="s">
        <v>76</v>
      </c>
      <c r="G1387" t="s">
        <v>91</v>
      </c>
      <c r="H1387" t="s">
        <v>92</v>
      </c>
      <c r="I1387" s="13">
        <v>45923</v>
      </c>
      <c r="J1387">
        <v>1</v>
      </c>
      <c r="K1387">
        <v>1258</v>
      </c>
      <c r="L1387" s="14">
        <v>45935</v>
      </c>
      <c r="M1387" t="s">
        <v>195</v>
      </c>
      <c r="N1387"/>
    </row>
    <row r="1388" spans="1:14">
      <c r="A1388" t="s">
        <v>188</v>
      </c>
      <c r="B1388" t="s">
        <v>38</v>
      </c>
      <c r="C1388" t="s">
        <v>43</v>
      </c>
      <c r="D1388" t="s">
        <v>279</v>
      </c>
      <c r="E1388" t="s">
        <v>69</v>
      </c>
      <c r="F1388" t="s">
        <v>76</v>
      </c>
      <c r="G1388" t="s">
        <v>181</v>
      </c>
      <c r="H1388" t="s">
        <v>92</v>
      </c>
      <c r="I1388" s="13">
        <v>45923</v>
      </c>
      <c r="J1388">
        <v>1</v>
      </c>
      <c r="K1388">
        <v>1456</v>
      </c>
      <c r="L1388" s="14">
        <v>45935</v>
      </c>
      <c r="M1388" t="s">
        <v>195</v>
      </c>
      <c r="N1388" t="s">
        <v>95</v>
      </c>
    </row>
    <row r="1389" spans="1:14">
      <c r="A1389" t="s">
        <v>23</v>
      </c>
      <c r="B1389" t="s">
        <v>38</v>
      </c>
      <c r="C1389" t="s">
        <v>43</v>
      </c>
      <c r="D1389" t="s">
        <v>52</v>
      </c>
      <c r="E1389" t="s">
        <v>69</v>
      </c>
      <c r="F1389" t="s">
        <v>76</v>
      </c>
      <c r="G1389" t="s">
        <v>181</v>
      </c>
      <c r="H1389" t="s">
        <v>92</v>
      </c>
      <c r="I1389" s="13">
        <v>45923</v>
      </c>
      <c r="J1389">
        <v>1</v>
      </c>
      <c r="K1389">
        <v>1649</v>
      </c>
      <c r="L1389" s="14">
        <v>45935</v>
      </c>
      <c r="M1389" t="s">
        <v>195</v>
      </c>
      <c r="N1389" t="s">
        <v>95</v>
      </c>
    </row>
    <row r="1390" spans="1:14">
      <c r="A1390" t="s">
        <v>193</v>
      </c>
      <c r="B1390" t="s">
        <v>38</v>
      </c>
      <c r="C1390" t="s">
        <v>43</v>
      </c>
      <c r="D1390" t="s">
        <v>279</v>
      </c>
      <c r="E1390" t="s">
        <v>69</v>
      </c>
      <c r="F1390" t="s">
        <v>76</v>
      </c>
      <c r="G1390" t="s">
        <v>84</v>
      </c>
      <c r="H1390" t="s">
        <v>92</v>
      </c>
      <c r="I1390" s="13">
        <v>45904</v>
      </c>
      <c r="J1390">
        <v>1</v>
      </c>
      <c r="K1390">
        <v>1258</v>
      </c>
      <c r="L1390" s="14">
        <v>45935</v>
      </c>
      <c r="M1390" t="s">
        <v>195</v>
      </c>
      <c r="N1390" t="s">
        <v>95</v>
      </c>
    </row>
    <row r="1391" spans="1:14">
      <c r="A1391" t="s">
        <v>188</v>
      </c>
      <c r="B1391" t="s">
        <v>38</v>
      </c>
      <c r="C1391" t="s">
        <v>43</v>
      </c>
      <c r="D1391" t="s">
        <v>279</v>
      </c>
      <c r="E1391" t="s">
        <v>69</v>
      </c>
      <c r="F1391" t="s">
        <v>76</v>
      </c>
      <c r="G1391" t="s">
        <v>84</v>
      </c>
      <c r="H1391" t="s">
        <v>92</v>
      </c>
      <c r="I1391" s="13">
        <v>45904</v>
      </c>
      <c r="J1391">
        <v>1</v>
      </c>
      <c r="K1391">
        <v>1258</v>
      </c>
      <c r="L1391" s="14">
        <v>45935</v>
      </c>
      <c r="M1391" t="s">
        <v>195</v>
      </c>
      <c r="N1391" t="s">
        <v>95</v>
      </c>
    </row>
    <row r="1392" spans="1:14">
      <c r="A1392" t="s">
        <v>23</v>
      </c>
      <c r="B1392" t="s">
        <v>38</v>
      </c>
      <c r="C1392" t="s">
        <v>43</v>
      </c>
      <c r="D1392" t="s">
        <v>279</v>
      </c>
      <c r="E1392" t="s">
        <v>69</v>
      </c>
      <c r="F1392" t="s">
        <v>76</v>
      </c>
      <c r="G1392" t="s">
        <v>81</v>
      </c>
      <c r="H1392" t="s">
        <v>92</v>
      </c>
      <c r="I1392" s="13">
        <v>45923</v>
      </c>
      <c r="J1392">
        <v>1</v>
      </c>
      <c r="K1392">
        <v>1215</v>
      </c>
      <c r="L1392" s="14">
        <v>45935</v>
      </c>
      <c r="M1392" t="s">
        <v>195</v>
      </c>
      <c r="N1392" t="s">
        <v>95</v>
      </c>
    </row>
    <row r="1393" spans="1:14">
      <c r="A1393" t="s">
        <v>189</v>
      </c>
      <c r="B1393" t="s">
        <v>38</v>
      </c>
      <c r="C1393" t="s">
        <v>139</v>
      </c>
      <c r="D1393" t="s">
        <v>280</v>
      </c>
      <c r="E1393" t="s">
        <v>71</v>
      </c>
      <c r="F1393" t="s">
        <v>88</v>
      </c>
      <c r="G1393" t="s">
        <v>81</v>
      </c>
      <c r="H1393" t="s">
        <v>93</v>
      </c>
      <c r="I1393" s="13">
        <v>45874</v>
      </c>
      <c r="J1393">
        <v>1</v>
      </c>
      <c r="K1393">
        <v>625</v>
      </c>
      <c r="L1393" s="14">
        <v>45935</v>
      </c>
      <c r="M1393" t="s">
        <v>196</v>
      </c>
      <c r="N1393" t="s">
        <v>95</v>
      </c>
    </row>
    <row r="1394" spans="1:14">
      <c r="A1394" t="s">
        <v>189</v>
      </c>
      <c r="B1394" t="s">
        <v>38</v>
      </c>
      <c r="C1394" t="s">
        <v>139</v>
      </c>
      <c r="D1394" t="s">
        <v>280</v>
      </c>
      <c r="E1394" t="s">
        <v>71</v>
      </c>
      <c r="F1394" t="s">
        <v>88</v>
      </c>
      <c r="G1394" t="s">
        <v>81</v>
      </c>
      <c r="H1394" t="s">
        <v>93</v>
      </c>
      <c r="I1394" s="13">
        <v>45874</v>
      </c>
      <c r="J1394">
        <v>1</v>
      </c>
      <c r="K1394">
        <v>626</v>
      </c>
      <c r="L1394" s="14">
        <v>45935</v>
      </c>
      <c r="M1394" t="s">
        <v>196</v>
      </c>
      <c r="N1394" t="s">
        <v>95</v>
      </c>
    </row>
    <row r="1395" spans="1:14">
      <c r="A1395" t="s">
        <v>189</v>
      </c>
      <c r="B1395" t="s">
        <v>38</v>
      </c>
      <c r="C1395" t="s">
        <v>139</v>
      </c>
      <c r="D1395" t="s">
        <v>162</v>
      </c>
      <c r="E1395" t="s">
        <v>71</v>
      </c>
      <c r="F1395" t="s">
        <v>88</v>
      </c>
      <c r="G1395" t="s">
        <v>81</v>
      </c>
      <c r="H1395" t="s">
        <v>93</v>
      </c>
      <c r="I1395" s="13">
        <v>45874</v>
      </c>
      <c r="J1395">
        <v>1</v>
      </c>
      <c r="K1395">
        <v>775</v>
      </c>
      <c r="L1395" s="14">
        <v>45935</v>
      </c>
      <c r="M1395" t="s">
        <v>196</v>
      </c>
      <c r="N1395"/>
    </row>
    <row r="1396" spans="1:14">
      <c r="A1396" t="s">
        <v>189</v>
      </c>
      <c r="B1396" t="s">
        <v>38</v>
      </c>
      <c r="C1396" t="s">
        <v>139</v>
      </c>
      <c r="D1396" t="s">
        <v>162</v>
      </c>
      <c r="E1396" t="s">
        <v>71</v>
      </c>
      <c r="F1396" t="s">
        <v>88</v>
      </c>
      <c r="G1396" t="s">
        <v>81</v>
      </c>
      <c r="H1396" t="s">
        <v>93</v>
      </c>
      <c r="I1396" s="13">
        <v>45874</v>
      </c>
      <c r="J1396">
        <v>1</v>
      </c>
      <c r="K1396">
        <v>707</v>
      </c>
      <c r="L1396" s="14">
        <v>45935</v>
      </c>
      <c r="M1396" t="s">
        <v>196</v>
      </c>
      <c r="N1396" t="s">
        <v>95</v>
      </c>
    </row>
    <row r="1397" spans="1:14">
      <c r="A1397" t="s">
        <v>189</v>
      </c>
      <c r="B1397" t="s">
        <v>38</v>
      </c>
      <c r="C1397" t="s">
        <v>139</v>
      </c>
      <c r="D1397" t="s">
        <v>280</v>
      </c>
      <c r="E1397" t="s">
        <v>71</v>
      </c>
      <c r="F1397" t="s">
        <v>88</v>
      </c>
      <c r="G1397" t="s">
        <v>81</v>
      </c>
      <c r="H1397" t="s">
        <v>92</v>
      </c>
      <c r="I1397" s="13">
        <v>45874</v>
      </c>
      <c r="J1397">
        <v>1</v>
      </c>
      <c r="K1397">
        <v>626</v>
      </c>
      <c r="L1397" s="14">
        <v>45935</v>
      </c>
      <c r="M1397" t="s">
        <v>196</v>
      </c>
      <c r="N1397" t="s">
        <v>95</v>
      </c>
    </row>
    <row r="1398" spans="1:14">
      <c r="A1398" t="s">
        <v>191</v>
      </c>
      <c r="B1398" t="s">
        <v>38</v>
      </c>
      <c r="C1398" t="s">
        <v>139</v>
      </c>
      <c r="D1398" t="s">
        <v>280</v>
      </c>
      <c r="E1398" t="s">
        <v>71</v>
      </c>
      <c r="F1398" t="s">
        <v>88</v>
      </c>
      <c r="G1398" t="s">
        <v>81</v>
      </c>
      <c r="H1398" t="s">
        <v>92</v>
      </c>
      <c r="I1398" s="13">
        <v>45874</v>
      </c>
      <c r="J1398">
        <v>1</v>
      </c>
      <c r="K1398">
        <v>663</v>
      </c>
      <c r="L1398" s="14">
        <v>45935</v>
      </c>
      <c r="M1398" t="s">
        <v>196</v>
      </c>
      <c r="N1398"/>
    </row>
    <row r="1399" spans="1:14">
      <c r="A1399" t="s">
        <v>189</v>
      </c>
      <c r="B1399" t="s">
        <v>38</v>
      </c>
      <c r="C1399" t="s">
        <v>139</v>
      </c>
      <c r="D1399" t="s">
        <v>162</v>
      </c>
      <c r="E1399" t="s">
        <v>71</v>
      </c>
      <c r="F1399" t="s">
        <v>88</v>
      </c>
      <c r="G1399" t="s">
        <v>81</v>
      </c>
      <c r="H1399" t="s">
        <v>92</v>
      </c>
      <c r="I1399" s="13">
        <v>45874</v>
      </c>
      <c r="J1399">
        <v>1</v>
      </c>
      <c r="K1399">
        <v>707</v>
      </c>
      <c r="L1399" s="14">
        <v>45935</v>
      </c>
      <c r="M1399" t="s">
        <v>196</v>
      </c>
      <c r="N1399" t="s">
        <v>95</v>
      </c>
    </row>
    <row r="1400" spans="1:14">
      <c r="A1400" t="s">
        <v>189</v>
      </c>
      <c r="B1400" t="s">
        <v>38</v>
      </c>
      <c r="C1400" t="s">
        <v>139</v>
      </c>
      <c r="D1400" t="s">
        <v>162</v>
      </c>
      <c r="E1400" t="s">
        <v>71</v>
      </c>
      <c r="F1400" t="s">
        <v>88</v>
      </c>
      <c r="G1400" t="s">
        <v>81</v>
      </c>
      <c r="H1400" t="s">
        <v>92</v>
      </c>
      <c r="I1400" s="13">
        <v>45874</v>
      </c>
      <c r="J1400">
        <v>1</v>
      </c>
      <c r="K1400">
        <v>748</v>
      </c>
      <c r="L1400" s="14">
        <v>45935</v>
      </c>
      <c r="M1400" t="s">
        <v>196</v>
      </c>
      <c r="N1400" t="s">
        <v>95</v>
      </c>
    </row>
    <row r="1401" spans="1:14">
      <c r="A1401" t="s">
        <v>188</v>
      </c>
      <c r="B1401" t="s">
        <v>38</v>
      </c>
      <c r="C1401" t="s">
        <v>139</v>
      </c>
      <c r="D1401" t="s">
        <v>162</v>
      </c>
      <c r="E1401" t="s">
        <v>71</v>
      </c>
      <c r="F1401" t="s">
        <v>88</v>
      </c>
      <c r="G1401" t="s">
        <v>81</v>
      </c>
      <c r="H1401" t="s">
        <v>92</v>
      </c>
      <c r="I1401" s="13">
        <v>45874</v>
      </c>
      <c r="J1401">
        <v>1</v>
      </c>
      <c r="K1401">
        <v>748</v>
      </c>
      <c r="L1401" s="14">
        <v>45935</v>
      </c>
      <c r="M1401" t="s">
        <v>196</v>
      </c>
      <c r="N1401" t="s">
        <v>95</v>
      </c>
    </row>
    <row r="1402" spans="1:14">
      <c r="A1402" t="s">
        <v>189</v>
      </c>
      <c r="B1402" t="s">
        <v>38</v>
      </c>
      <c r="C1402" t="s">
        <v>139</v>
      </c>
      <c r="D1402" t="s">
        <v>144</v>
      </c>
      <c r="E1402" t="s">
        <v>71</v>
      </c>
      <c r="F1402" t="s">
        <v>184</v>
      </c>
      <c r="G1402" t="s">
        <v>184</v>
      </c>
      <c r="H1402" t="s">
        <v>93</v>
      </c>
      <c r="I1402" s="13">
        <v>45841</v>
      </c>
      <c r="J1402">
        <v>1</v>
      </c>
      <c r="K1402">
        <v>1189</v>
      </c>
      <c r="L1402" s="14">
        <v>45935</v>
      </c>
      <c r="M1402" t="s">
        <v>196</v>
      </c>
      <c r="N1402" t="s">
        <v>95</v>
      </c>
    </row>
    <row r="1403" spans="1:14">
      <c r="A1403" t="s">
        <v>189</v>
      </c>
      <c r="B1403" t="s">
        <v>38</v>
      </c>
      <c r="C1403" t="s">
        <v>139</v>
      </c>
      <c r="D1403" t="s">
        <v>162</v>
      </c>
      <c r="E1403" t="s">
        <v>69</v>
      </c>
      <c r="F1403" t="s">
        <v>187</v>
      </c>
      <c r="G1403" t="s">
        <v>228</v>
      </c>
      <c r="H1403" t="s">
        <v>93</v>
      </c>
      <c r="I1403" s="13">
        <v>45923</v>
      </c>
      <c r="J1403">
        <v>1</v>
      </c>
      <c r="K1403">
        <v>969</v>
      </c>
      <c r="L1403" s="14">
        <v>45935</v>
      </c>
      <c r="M1403" t="s">
        <v>196</v>
      </c>
      <c r="N1403"/>
    </row>
    <row r="1404" spans="1:14">
      <c r="A1404" t="s">
        <v>188</v>
      </c>
      <c r="B1404" t="s">
        <v>38</v>
      </c>
      <c r="C1404" t="s">
        <v>139</v>
      </c>
      <c r="D1404" t="s">
        <v>162</v>
      </c>
      <c r="E1404" t="s">
        <v>69</v>
      </c>
      <c r="F1404" t="s">
        <v>187</v>
      </c>
      <c r="G1404" t="s">
        <v>228</v>
      </c>
      <c r="H1404" t="s">
        <v>93</v>
      </c>
      <c r="I1404" s="13">
        <v>45923</v>
      </c>
      <c r="J1404">
        <v>2</v>
      </c>
      <c r="K1404">
        <v>1938</v>
      </c>
      <c r="L1404" s="14">
        <v>45935</v>
      </c>
      <c r="M1404" t="s">
        <v>196</v>
      </c>
      <c r="N1404"/>
    </row>
    <row r="1405" spans="1:14">
      <c r="A1405" t="s">
        <v>188</v>
      </c>
      <c r="B1405" t="s">
        <v>38</v>
      </c>
      <c r="C1405" t="s">
        <v>139</v>
      </c>
      <c r="D1405" t="s">
        <v>162</v>
      </c>
      <c r="E1405" t="s">
        <v>69</v>
      </c>
      <c r="F1405" t="s">
        <v>187</v>
      </c>
      <c r="G1405" t="s">
        <v>228</v>
      </c>
      <c r="H1405" t="s">
        <v>93</v>
      </c>
      <c r="I1405" s="13">
        <v>45923</v>
      </c>
      <c r="J1405">
        <v>1</v>
      </c>
      <c r="K1405">
        <v>969</v>
      </c>
      <c r="L1405" s="14">
        <v>45935</v>
      </c>
      <c r="M1405" t="s">
        <v>196</v>
      </c>
      <c r="N1405" t="s">
        <v>95</v>
      </c>
    </row>
    <row r="1406" spans="1:14">
      <c r="A1406" t="s">
        <v>188</v>
      </c>
      <c r="B1406" t="s">
        <v>38</v>
      </c>
      <c r="C1406" t="s">
        <v>139</v>
      </c>
      <c r="D1406" t="s">
        <v>141</v>
      </c>
      <c r="E1406" t="s">
        <v>69</v>
      </c>
      <c r="F1406" t="s">
        <v>187</v>
      </c>
      <c r="G1406" t="s">
        <v>228</v>
      </c>
      <c r="H1406" t="s">
        <v>13</v>
      </c>
      <c r="I1406" s="13">
        <v>45904</v>
      </c>
      <c r="J1406">
        <v>1</v>
      </c>
      <c r="K1406">
        <v>1513</v>
      </c>
      <c r="L1406" s="14">
        <v>45935</v>
      </c>
      <c r="M1406" t="s">
        <v>196</v>
      </c>
      <c r="N1406" t="s">
        <v>95</v>
      </c>
    </row>
    <row r="1407" spans="1:14">
      <c r="A1407" t="s">
        <v>265</v>
      </c>
      <c r="B1407" t="s">
        <v>38</v>
      </c>
      <c r="C1407" t="s">
        <v>139</v>
      </c>
      <c r="D1407" t="s">
        <v>141</v>
      </c>
      <c r="E1407" t="s">
        <v>69</v>
      </c>
      <c r="F1407" t="s">
        <v>187</v>
      </c>
      <c r="G1407" t="s">
        <v>228</v>
      </c>
      <c r="H1407" t="s">
        <v>13</v>
      </c>
      <c r="I1407" s="13">
        <v>45904</v>
      </c>
      <c r="J1407">
        <v>1</v>
      </c>
      <c r="K1407">
        <v>1513</v>
      </c>
      <c r="L1407" s="14">
        <v>45935</v>
      </c>
      <c r="M1407" t="s">
        <v>196</v>
      </c>
      <c r="N1407"/>
    </row>
    <row r="1408" spans="1:14">
      <c r="A1408" t="s">
        <v>265</v>
      </c>
      <c r="B1408" t="s">
        <v>38</v>
      </c>
      <c r="C1408" t="s">
        <v>139</v>
      </c>
      <c r="D1408" t="s">
        <v>141</v>
      </c>
      <c r="E1408" t="s">
        <v>69</v>
      </c>
      <c r="F1408" t="s">
        <v>187</v>
      </c>
      <c r="G1408" t="s">
        <v>228</v>
      </c>
      <c r="H1408" t="s">
        <v>13</v>
      </c>
      <c r="I1408" s="13">
        <v>45904</v>
      </c>
      <c r="J1408">
        <v>1</v>
      </c>
      <c r="K1408">
        <v>1476</v>
      </c>
      <c r="L1408" s="14">
        <v>45935</v>
      </c>
      <c r="M1408" t="s">
        <v>196</v>
      </c>
      <c r="N1408" t="s">
        <v>95</v>
      </c>
    </row>
    <row r="1409" spans="1:14">
      <c r="A1409" t="s">
        <v>193</v>
      </c>
      <c r="B1409" t="s">
        <v>38</v>
      </c>
      <c r="C1409" t="s">
        <v>139</v>
      </c>
      <c r="D1409" t="s">
        <v>141</v>
      </c>
      <c r="E1409" t="s">
        <v>69</v>
      </c>
      <c r="F1409" t="s">
        <v>187</v>
      </c>
      <c r="G1409" t="s">
        <v>228</v>
      </c>
      <c r="H1409" t="s">
        <v>13</v>
      </c>
      <c r="I1409" s="13">
        <v>45904</v>
      </c>
      <c r="J1409">
        <v>1</v>
      </c>
      <c r="K1409">
        <v>1497</v>
      </c>
      <c r="L1409" s="14">
        <v>45935</v>
      </c>
      <c r="M1409" t="s">
        <v>196</v>
      </c>
      <c r="N1409" t="s">
        <v>95</v>
      </c>
    </row>
    <row r="1410" spans="1:14">
      <c r="A1410" t="s">
        <v>189</v>
      </c>
      <c r="B1410" t="s">
        <v>38</v>
      </c>
      <c r="C1410" t="s">
        <v>139</v>
      </c>
      <c r="D1410" t="s">
        <v>141</v>
      </c>
      <c r="E1410" t="s">
        <v>69</v>
      </c>
      <c r="F1410" t="s">
        <v>187</v>
      </c>
      <c r="G1410" t="s">
        <v>228</v>
      </c>
      <c r="H1410" t="s">
        <v>13</v>
      </c>
      <c r="I1410" s="13">
        <v>45904</v>
      </c>
      <c r="J1410">
        <v>1</v>
      </c>
      <c r="K1410">
        <v>1513</v>
      </c>
      <c r="L1410" s="14">
        <v>45935</v>
      </c>
      <c r="M1410" t="s">
        <v>196</v>
      </c>
      <c r="N1410"/>
    </row>
    <row r="1411" spans="1:14">
      <c r="A1411" t="s">
        <v>188</v>
      </c>
      <c r="B1411" t="s">
        <v>38</v>
      </c>
      <c r="C1411" t="s">
        <v>139</v>
      </c>
      <c r="D1411" t="s">
        <v>162</v>
      </c>
      <c r="E1411" t="s">
        <v>69</v>
      </c>
      <c r="F1411" t="s">
        <v>88</v>
      </c>
      <c r="G1411" t="s">
        <v>81</v>
      </c>
      <c r="H1411" t="s">
        <v>92</v>
      </c>
      <c r="I1411" s="13">
        <v>45923</v>
      </c>
      <c r="J1411">
        <v>1</v>
      </c>
      <c r="K1411">
        <v>969</v>
      </c>
      <c r="L1411" s="14">
        <v>45935</v>
      </c>
      <c r="M1411" t="s">
        <v>196</v>
      </c>
      <c r="N1411"/>
    </row>
    <row r="1412" spans="1:14">
      <c r="A1412" t="s">
        <v>189</v>
      </c>
      <c r="B1412" t="s">
        <v>38</v>
      </c>
      <c r="C1412" t="s">
        <v>139</v>
      </c>
      <c r="D1412" t="s">
        <v>162</v>
      </c>
      <c r="E1412" t="s">
        <v>69</v>
      </c>
      <c r="F1412" t="s">
        <v>187</v>
      </c>
      <c r="G1412" t="s">
        <v>228</v>
      </c>
      <c r="H1412" t="s">
        <v>92</v>
      </c>
      <c r="I1412" s="13">
        <v>45923</v>
      </c>
      <c r="J1412">
        <v>1</v>
      </c>
      <c r="K1412">
        <v>977</v>
      </c>
      <c r="L1412" s="14">
        <v>45935</v>
      </c>
      <c r="M1412" t="s">
        <v>196</v>
      </c>
      <c r="N1412" t="s">
        <v>95</v>
      </c>
    </row>
    <row r="1413" spans="1:14">
      <c r="A1413" t="s">
        <v>189</v>
      </c>
      <c r="B1413" t="s">
        <v>38</v>
      </c>
      <c r="C1413" t="s">
        <v>139</v>
      </c>
      <c r="D1413" t="s">
        <v>162</v>
      </c>
      <c r="E1413" t="s">
        <v>69</v>
      </c>
      <c r="F1413" t="s">
        <v>187</v>
      </c>
      <c r="G1413" t="s">
        <v>228</v>
      </c>
      <c r="H1413" t="s">
        <v>92</v>
      </c>
      <c r="I1413" s="13">
        <v>45923</v>
      </c>
      <c r="J1413">
        <v>1</v>
      </c>
      <c r="K1413">
        <v>977</v>
      </c>
      <c r="L1413" s="14">
        <v>45935</v>
      </c>
      <c r="M1413" t="s">
        <v>196</v>
      </c>
      <c r="N1413" t="s">
        <v>95</v>
      </c>
    </row>
    <row r="1414" spans="1:14">
      <c r="A1414" t="s">
        <v>265</v>
      </c>
      <c r="B1414" t="s">
        <v>38</v>
      </c>
      <c r="C1414" t="s">
        <v>139</v>
      </c>
      <c r="D1414" t="s">
        <v>162</v>
      </c>
      <c r="E1414" t="s">
        <v>69</v>
      </c>
      <c r="F1414" t="s">
        <v>187</v>
      </c>
      <c r="G1414" t="s">
        <v>228</v>
      </c>
      <c r="H1414" t="s">
        <v>92</v>
      </c>
      <c r="I1414" s="13">
        <v>45923</v>
      </c>
      <c r="J1414">
        <v>1</v>
      </c>
      <c r="K1414">
        <v>969</v>
      </c>
      <c r="L1414" s="14">
        <v>45935</v>
      </c>
      <c r="M1414" t="s">
        <v>196</v>
      </c>
      <c r="N1414"/>
    </row>
    <row r="1415" spans="1:14">
      <c r="A1415" t="s">
        <v>23</v>
      </c>
      <c r="B1415" t="s">
        <v>38</v>
      </c>
      <c r="C1415" t="s">
        <v>281</v>
      </c>
      <c r="D1415" t="s">
        <v>283</v>
      </c>
      <c r="E1415" t="s">
        <v>69</v>
      </c>
      <c r="F1415" t="s">
        <v>184</v>
      </c>
      <c r="G1415"/>
      <c r="H1415" t="s">
        <v>93</v>
      </c>
      <c r="I1415" s="13">
        <v>45939</v>
      </c>
      <c r="J1415">
        <v>1</v>
      </c>
      <c r="K1415">
        <v>880</v>
      </c>
      <c r="L1415" s="14">
        <v>45935</v>
      </c>
      <c r="M1415" t="s">
        <v>196</v>
      </c>
      <c r="N1415"/>
    </row>
    <row r="1416" spans="1:14">
      <c r="A1416" t="s">
        <v>193</v>
      </c>
      <c r="B1416" t="s">
        <v>38</v>
      </c>
      <c r="C1416" t="s">
        <v>281</v>
      </c>
      <c r="D1416" t="s">
        <v>282</v>
      </c>
      <c r="E1416" t="s">
        <v>69</v>
      </c>
      <c r="F1416" t="s">
        <v>184</v>
      </c>
      <c r="G1416"/>
      <c r="H1416" t="s">
        <v>92</v>
      </c>
      <c r="I1416" s="13">
        <v>45939</v>
      </c>
      <c r="J1416">
        <v>1</v>
      </c>
      <c r="K1416">
        <v>1649</v>
      </c>
      <c r="L1416" s="14">
        <v>45935</v>
      </c>
      <c r="M1416" t="s">
        <v>196</v>
      </c>
      <c r="N1416"/>
    </row>
    <row r="1417" spans="1:14">
      <c r="A1417" t="s">
        <v>188</v>
      </c>
      <c r="B1417" t="s">
        <v>38</v>
      </c>
      <c r="C1417" t="s">
        <v>281</v>
      </c>
      <c r="D1417" t="s">
        <v>282</v>
      </c>
      <c r="E1417" t="s">
        <v>69</v>
      </c>
      <c r="F1417" t="s">
        <v>184</v>
      </c>
      <c r="G1417"/>
      <c r="H1417" t="s">
        <v>92</v>
      </c>
      <c r="I1417" s="13">
        <v>45939</v>
      </c>
      <c r="J1417">
        <v>1</v>
      </c>
      <c r="K1417">
        <v>1940</v>
      </c>
      <c r="L1417" s="14">
        <v>45935</v>
      </c>
      <c r="M1417" t="s">
        <v>196</v>
      </c>
      <c r="N1417"/>
    </row>
    <row r="1418" spans="1:14">
      <c r="A1418" t="s">
        <v>265</v>
      </c>
      <c r="B1418" t="s">
        <v>38</v>
      </c>
      <c r="C1418" t="s">
        <v>281</v>
      </c>
      <c r="D1418" t="s">
        <v>282</v>
      </c>
      <c r="E1418" t="s">
        <v>69</v>
      </c>
      <c r="F1418" t="s">
        <v>184</v>
      </c>
      <c r="G1418"/>
      <c r="H1418" t="s">
        <v>92</v>
      </c>
      <c r="I1418" s="13">
        <v>45939</v>
      </c>
      <c r="J1418">
        <v>1</v>
      </c>
      <c r="K1418">
        <v>1708</v>
      </c>
      <c r="L1418" s="14">
        <v>45935</v>
      </c>
      <c r="M1418" t="s">
        <v>196</v>
      </c>
      <c r="N1418"/>
    </row>
    <row r="1419" spans="1:14">
      <c r="A1419" t="s">
        <v>189</v>
      </c>
      <c r="B1419" t="s">
        <v>38</v>
      </c>
      <c r="C1419" t="s">
        <v>281</v>
      </c>
      <c r="D1419" t="s">
        <v>282</v>
      </c>
      <c r="E1419" t="s">
        <v>69</v>
      </c>
      <c r="F1419" t="s">
        <v>184</v>
      </c>
      <c r="G1419"/>
      <c r="H1419" t="s">
        <v>92</v>
      </c>
      <c r="I1419" s="13">
        <v>45939</v>
      </c>
      <c r="J1419">
        <v>1</v>
      </c>
      <c r="K1419">
        <v>1554</v>
      </c>
      <c r="L1419" s="14">
        <v>45935</v>
      </c>
      <c r="M1419" t="s">
        <v>196</v>
      </c>
      <c r="N1419" t="s">
        <v>95</v>
      </c>
    </row>
    <row r="1420" spans="1:14">
      <c r="A1420" t="s">
        <v>265</v>
      </c>
      <c r="B1420" t="s">
        <v>38</v>
      </c>
      <c r="C1420" t="s">
        <v>281</v>
      </c>
      <c r="D1420" t="s">
        <v>282</v>
      </c>
      <c r="E1420" t="s">
        <v>69</v>
      </c>
      <c r="F1420" t="s">
        <v>184</v>
      </c>
      <c r="G1420"/>
      <c r="H1420" t="s">
        <v>92</v>
      </c>
      <c r="I1420" s="13">
        <v>45939</v>
      </c>
      <c r="J1420">
        <v>1</v>
      </c>
      <c r="K1420">
        <v>1628</v>
      </c>
      <c r="L1420" s="14">
        <v>45935</v>
      </c>
      <c r="M1420" t="s">
        <v>196</v>
      </c>
      <c r="N1420" t="s">
        <v>95</v>
      </c>
    </row>
    <row r="1421" spans="1:14">
      <c r="A1421" t="s">
        <v>188</v>
      </c>
      <c r="B1421" t="s">
        <v>38</v>
      </c>
      <c r="C1421" t="s">
        <v>281</v>
      </c>
      <c r="D1421" t="s">
        <v>283</v>
      </c>
      <c r="E1421" t="s">
        <v>69</v>
      </c>
      <c r="F1421" t="s">
        <v>88</v>
      </c>
      <c r="G1421" t="s">
        <v>81</v>
      </c>
      <c r="H1421" t="s">
        <v>93</v>
      </c>
      <c r="I1421" s="13">
        <v>45923</v>
      </c>
      <c r="J1421">
        <v>1</v>
      </c>
      <c r="K1421">
        <v>833</v>
      </c>
      <c r="L1421" s="14">
        <v>45935</v>
      </c>
      <c r="M1421" t="s">
        <v>196</v>
      </c>
      <c r="N1421" t="s">
        <v>95</v>
      </c>
    </row>
    <row r="1422" spans="1:14">
      <c r="A1422" t="s">
        <v>188</v>
      </c>
      <c r="B1422" t="s">
        <v>38</v>
      </c>
      <c r="C1422" t="s">
        <v>281</v>
      </c>
      <c r="D1422" t="s">
        <v>141</v>
      </c>
      <c r="E1422" t="s">
        <v>69</v>
      </c>
      <c r="F1422" t="s">
        <v>187</v>
      </c>
      <c r="G1422" t="s">
        <v>228</v>
      </c>
      <c r="H1422" t="s">
        <v>93</v>
      </c>
      <c r="I1422" s="13">
        <v>45923</v>
      </c>
      <c r="J1422">
        <v>1</v>
      </c>
      <c r="K1422">
        <v>1513</v>
      </c>
      <c r="L1422" s="14">
        <v>45935</v>
      </c>
      <c r="M1422" t="s">
        <v>196</v>
      </c>
      <c r="N1422" t="s">
        <v>95</v>
      </c>
    </row>
    <row r="1423" spans="1:14">
      <c r="A1423" t="s">
        <v>193</v>
      </c>
      <c r="B1423" t="s">
        <v>38</v>
      </c>
      <c r="C1423" t="s">
        <v>281</v>
      </c>
      <c r="D1423" t="s">
        <v>141</v>
      </c>
      <c r="E1423" t="s">
        <v>69</v>
      </c>
      <c r="F1423" t="s">
        <v>187</v>
      </c>
      <c r="G1423" t="s">
        <v>228</v>
      </c>
      <c r="H1423" t="s">
        <v>93</v>
      </c>
      <c r="I1423" s="13">
        <v>45923</v>
      </c>
      <c r="J1423">
        <v>1</v>
      </c>
      <c r="K1423">
        <v>1497</v>
      </c>
      <c r="L1423" s="14">
        <v>45935</v>
      </c>
      <c r="M1423" t="s">
        <v>196</v>
      </c>
      <c r="N1423" t="s">
        <v>95</v>
      </c>
    </row>
    <row r="1424" spans="1:14">
      <c r="A1424" t="s">
        <v>188</v>
      </c>
      <c r="B1424" t="s">
        <v>38</v>
      </c>
      <c r="C1424" t="s">
        <v>281</v>
      </c>
      <c r="D1424" t="s">
        <v>283</v>
      </c>
      <c r="E1424" t="s">
        <v>69</v>
      </c>
      <c r="F1424" t="s">
        <v>187</v>
      </c>
      <c r="G1424" t="s">
        <v>83</v>
      </c>
      <c r="H1424" t="s">
        <v>93</v>
      </c>
      <c r="I1424" s="13">
        <v>45923</v>
      </c>
      <c r="J1424">
        <v>1</v>
      </c>
      <c r="K1424">
        <v>1428</v>
      </c>
      <c r="L1424" s="14">
        <v>45935</v>
      </c>
      <c r="M1424" t="s">
        <v>196</v>
      </c>
      <c r="N1424"/>
    </row>
    <row r="1425" spans="1:14">
      <c r="A1425" t="s">
        <v>188</v>
      </c>
      <c r="B1425" t="s">
        <v>38</v>
      </c>
      <c r="C1425" t="s">
        <v>281</v>
      </c>
      <c r="D1425" t="s">
        <v>283</v>
      </c>
      <c r="E1425" t="s">
        <v>69</v>
      </c>
      <c r="F1425" t="s">
        <v>184</v>
      </c>
      <c r="G1425"/>
      <c r="H1425" t="s">
        <v>93</v>
      </c>
      <c r="I1425" s="13">
        <v>45939</v>
      </c>
      <c r="J1425">
        <v>1</v>
      </c>
      <c r="K1425">
        <v>1139</v>
      </c>
      <c r="L1425" s="14">
        <v>45935</v>
      </c>
      <c r="M1425" t="s">
        <v>196</v>
      </c>
      <c r="N1425"/>
    </row>
    <row r="1426" spans="1:14">
      <c r="A1426" t="s">
        <v>188</v>
      </c>
      <c r="B1426" t="s">
        <v>38</v>
      </c>
      <c r="C1426" t="s">
        <v>281</v>
      </c>
      <c r="D1426" t="s">
        <v>283</v>
      </c>
      <c r="E1426" t="s">
        <v>69</v>
      </c>
      <c r="F1426" t="s">
        <v>88</v>
      </c>
      <c r="G1426" t="s">
        <v>81</v>
      </c>
      <c r="H1426" t="s">
        <v>92</v>
      </c>
      <c r="I1426" s="13">
        <v>45923</v>
      </c>
      <c r="J1426">
        <v>1</v>
      </c>
      <c r="K1426">
        <v>833</v>
      </c>
      <c r="L1426" s="14">
        <v>45935</v>
      </c>
      <c r="M1426" t="s">
        <v>196</v>
      </c>
      <c r="N1426"/>
    </row>
    <row r="1427" spans="1:14">
      <c r="A1427" t="s">
        <v>189</v>
      </c>
      <c r="B1427" t="s">
        <v>38</v>
      </c>
      <c r="C1427" t="s">
        <v>138</v>
      </c>
      <c r="D1427" t="s">
        <v>286</v>
      </c>
      <c r="E1427" t="s">
        <v>71</v>
      </c>
      <c r="F1427" t="s">
        <v>88</v>
      </c>
      <c r="G1427" t="s">
        <v>81</v>
      </c>
      <c r="H1427" t="s">
        <v>93</v>
      </c>
      <c r="I1427" s="13">
        <v>45874</v>
      </c>
      <c r="J1427">
        <v>1</v>
      </c>
      <c r="K1427">
        <v>305</v>
      </c>
      <c r="L1427" s="14">
        <v>45935</v>
      </c>
      <c r="M1427" t="s">
        <v>196</v>
      </c>
      <c r="N1427" t="s">
        <v>95</v>
      </c>
    </row>
    <row r="1428" spans="1:14">
      <c r="A1428" t="s">
        <v>189</v>
      </c>
      <c r="B1428" t="s">
        <v>38</v>
      </c>
      <c r="C1428" t="s">
        <v>138</v>
      </c>
      <c r="D1428" t="s">
        <v>287</v>
      </c>
      <c r="E1428" t="s">
        <v>71</v>
      </c>
      <c r="F1428" t="s">
        <v>88</v>
      </c>
      <c r="G1428" t="s">
        <v>81</v>
      </c>
      <c r="H1428" t="s">
        <v>93</v>
      </c>
      <c r="I1428" s="13">
        <v>45874</v>
      </c>
      <c r="J1428">
        <v>1</v>
      </c>
      <c r="K1428">
        <v>353</v>
      </c>
      <c r="L1428" s="14">
        <v>45935</v>
      </c>
      <c r="M1428" t="s">
        <v>196</v>
      </c>
      <c r="N1428" t="s">
        <v>95</v>
      </c>
    </row>
    <row r="1429" spans="1:14">
      <c r="A1429" t="s">
        <v>190</v>
      </c>
      <c r="B1429" t="s">
        <v>38</v>
      </c>
      <c r="C1429" t="s">
        <v>138</v>
      </c>
      <c r="D1429" t="s">
        <v>287</v>
      </c>
      <c r="E1429" t="s">
        <v>71</v>
      </c>
      <c r="F1429" t="s">
        <v>88</v>
      </c>
      <c r="G1429" t="s">
        <v>81</v>
      </c>
      <c r="H1429" t="s">
        <v>93</v>
      </c>
      <c r="I1429" s="13">
        <v>45874</v>
      </c>
      <c r="J1429">
        <v>1</v>
      </c>
      <c r="K1429">
        <v>440</v>
      </c>
      <c r="L1429" s="14">
        <v>45935</v>
      </c>
      <c r="M1429" t="s">
        <v>196</v>
      </c>
      <c r="N1429"/>
    </row>
    <row r="1430" spans="1:14">
      <c r="A1430" t="s">
        <v>189</v>
      </c>
      <c r="B1430" t="s">
        <v>38</v>
      </c>
      <c r="C1430" t="s">
        <v>138</v>
      </c>
      <c r="D1430" t="s">
        <v>287</v>
      </c>
      <c r="E1430" t="s">
        <v>69</v>
      </c>
      <c r="F1430" t="s">
        <v>184</v>
      </c>
      <c r="G1430"/>
      <c r="H1430" t="s">
        <v>93</v>
      </c>
      <c r="I1430" s="13">
        <v>45939</v>
      </c>
      <c r="J1430">
        <v>1</v>
      </c>
      <c r="K1430">
        <v>465</v>
      </c>
      <c r="L1430" s="14">
        <v>45935</v>
      </c>
      <c r="M1430" t="s">
        <v>196</v>
      </c>
      <c r="N1430" t="s">
        <v>95</v>
      </c>
    </row>
    <row r="1431" spans="1:14">
      <c r="A1431" t="s">
        <v>193</v>
      </c>
      <c r="B1431" t="s">
        <v>38</v>
      </c>
      <c r="C1431" t="s">
        <v>138</v>
      </c>
      <c r="D1431" t="s">
        <v>287</v>
      </c>
      <c r="E1431" t="s">
        <v>71</v>
      </c>
      <c r="F1431" t="s">
        <v>88</v>
      </c>
      <c r="G1431" t="s">
        <v>81</v>
      </c>
      <c r="H1431" t="s">
        <v>92</v>
      </c>
      <c r="I1431" s="13">
        <v>45874</v>
      </c>
      <c r="J1431">
        <v>1</v>
      </c>
      <c r="K1431">
        <v>374</v>
      </c>
      <c r="L1431" s="14">
        <v>45935</v>
      </c>
      <c r="M1431" t="s">
        <v>196</v>
      </c>
      <c r="N1431"/>
    </row>
    <row r="1432" spans="1:14">
      <c r="A1432" t="s">
        <v>189</v>
      </c>
      <c r="B1432" t="s">
        <v>38</v>
      </c>
      <c r="C1432" t="s">
        <v>138</v>
      </c>
      <c r="D1432" t="s">
        <v>286</v>
      </c>
      <c r="E1432" t="s">
        <v>71</v>
      </c>
      <c r="F1432" t="s">
        <v>88</v>
      </c>
      <c r="G1432" t="s">
        <v>81</v>
      </c>
      <c r="H1432" t="s">
        <v>92</v>
      </c>
      <c r="I1432" s="13">
        <v>45874</v>
      </c>
      <c r="J1432">
        <v>1</v>
      </c>
      <c r="K1432">
        <v>323</v>
      </c>
      <c r="L1432" s="14">
        <v>45935</v>
      </c>
      <c r="M1432" t="s">
        <v>196</v>
      </c>
      <c r="N1432" t="s">
        <v>95</v>
      </c>
    </row>
    <row r="1433" spans="1:14">
      <c r="A1433" t="s">
        <v>265</v>
      </c>
      <c r="B1433" t="s">
        <v>38</v>
      </c>
      <c r="C1433" t="s">
        <v>138</v>
      </c>
      <c r="D1433" t="s">
        <v>295</v>
      </c>
      <c r="E1433" t="s">
        <v>69</v>
      </c>
      <c r="F1433" t="s">
        <v>187</v>
      </c>
      <c r="G1433" t="s">
        <v>90</v>
      </c>
      <c r="H1433" t="s">
        <v>92</v>
      </c>
      <c r="I1433" s="13">
        <v>45923</v>
      </c>
      <c r="J1433">
        <v>1</v>
      </c>
      <c r="K1433">
        <v>475</v>
      </c>
      <c r="L1433" s="14">
        <v>45935</v>
      </c>
      <c r="M1433" t="s">
        <v>196</v>
      </c>
      <c r="N1433"/>
    </row>
    <row r="1434" spans="1:14">
      <c r="A1434" t="s">
        <v>193</v>
      </c>
      <c r="B1434" t="s">
        <v>38</v>
      </c>
      <c r="C1434" t="s">
        <v>138</v>
      </c>
      <c r="D1434" t="s">
        <v>287</v>
      </c>
      <c r="E1434" t="s">
        <v>69</v>
      </c>
      <c r="F1434" t="s">
        <v>187</v>
      </c>
      <c r="G1434" t="s">
        <v>90</v>
      </c>
      <c r="H1434" t="s">
        <v>92</v>
      </c>
      <c r="I1434" s="13">
        <v>45923</v>
      </c>
      <c r="J1434">
        <v>1</v>
      </c>
      <c r="K1434">
        <v>459</v>
      </c>
      <c r="L1434" s="14">
        <v>45935</v>
      </c>
      <c r="M1434" t="s">
        <v>196</v>
      </c>
      <c r="N1434"/>
    </row>
    <row r="1435" spans="1:14">
      <c r="A1435" t="s">
        <v>188</v>
      </c>
      <c r="B1435" t="s">
        <v>38</v>
      </c>
      <c r="C1435" t="s">
        <v>138</v>
      </c>
      <c r="D1435" t="s">
        <v>142</v>
      </c>
      <c r="E1435" t="s">
        <v>69</v>
      </c>
      <c r="F1435" t="s">
        <v>184</v>
      </c>
      <c r="G1435"/>
      <c r="H1435" t="s">
        <v>92</v>
      </c>
      <c r="I1435" s="13">
        <v>45939</v>
      </c>
      <c r="J1435">
        <v>1</v>
      </c>
      <c r="K1435">
        <v>540</v>
      </c>
      <c r="L1435" s="14">
        <v>45935</v>
      </c>
      <c r="M1435" t="s">
        <v>196</v>
      </c>
      <c r="N1435"/>
    </row>
    <row r="1436" spans="1:14">
      <c r="A1436" t="s">
        <v>189</v>
      </c>
      <c r="B1436" t="s">
        <v>38</v>
      </c>
      <c r="C1436" t="s">
        <v>138</v>
      </c>
      <c r="D1436" t="s">
        <v>286</v>
      </c>
      <c r="E1436" t="s">
        <v>69</v>
      </c>
      <c r="F1436" t="s">
        <v>88</v>
      </c>
      <c r="G1436" t="s">
        <v>81</v>
      </c>
      <c r="H1436" t="s">
        <v>93</v>
      </c>
      <c r="I1436" s="13">
        <v>45923</v>
      </c>
      <c r="J1436">
        <v>1</v>
      </c>
      <c r="K1436">
        <v>510</v>
      </c>
      <c r="L1436" s="14">
        <v>45935</v>
      </c>
      <c r="M1436" t="s">
        <v>196</v>
      </c>
      <c r="N1436"/>
    </row>
    <row r="1437" spans="1:14">
      <c r="A1437" t="s">
        <v>193</v>
      </c>
      <c r="B1437" t="s">
        <v>38</v>
      </c>
      <c r="C1437" t="s">
        <v>138</v>
      </c>
      <c r="D1437" t="s">
        <v>287</v>
      </c>
      <c r="E1437" t="s">
        <v>69</v>
      </c>
      <c r="F1437" t="s">
        <v>88</v>
      </c>
      <c r="G1437" t="s">
        <v>81</v>
      </c>
      <c r="H1437" t="s">
        <v>93</v>
      </c>
      <c r="I1437" s="13">
        <v>45923</v>
      </c>
      <c r="J1437">
        <v>1</v>
      </c>
      <c r="K1437">
        <v>544</v>
      </c>
      <c r="L1437" s="14">
        <v>45935</v>
      </c>
      <c r="M1437" t="s">
        <v>196</v>
      </c>
      <c r="N1437" t="s">
        <v>95</v>
      </c>
    </row>
    <row r="1438" spans="1:14">
      <c r="A1438" t="s">
        <v>189</v>
      </c>
      <c r="B1438" t="s">
        <v>38</v>
      </c>
      <c r="C1438" t="s">
        <v>138</v>
      </c>
      <c r="D1438" t="s">
        <v>288</v>
      </c>
      <c r="E1438" t="s">
        <v>69</v>
      </c>
      <c r="F1438" t="s">
        <v>88</v>
      </c>
      <c r="G1438" t="s">
        <v>81</v>
      </c>
      <c r="H1438" t="s">
        <v>93</v>
      </c>
      <c r="I1438" s="13">
        <v>45923</v>
      </c>
      <c r="J1438">
        <v>1</v>
      </c>
      <c r="K1438">
        <v>640</v>
      </c>
      <c r="L1438" s="14">
        <v>45935</v>
      </c>
      <c r="M1438" t="s">
        <v>196</v>
      </c>
      <c r="N1438"/>
    </row>
    <row r="1439" spans="1:14">
      <c r="A1439" t="s">
        <v>265</v>
      </c>
      <c r="B1439" t="s">
        <v>38</v>
      </c>
      <c r="C1439" t="s">
        <v>138</v>
      </c>
      <c r="D1439" t="s">
        <v>288</v>
      </c>
      <c r="E1439" t="s">
        <v>69</v>
      </c>
      <c r="F1439" t="s">
        <v>184</v>
      </c>
      <c r="G1439" t="s">
        <v>184</v>
      </c>
      <c r="H1439" t="s">
        <v>93</v>
      </c>
      <c r="I1439" s="13">
        <v>45939</v>
      </c>
      <c r="J1439">
        <v>1</v>
      </c>
      <c r="K1439">
        <v>833</v>
      </c>
      <c r="L1439" s="14">
        <v>45935</v>
      </c>
      <c r="M1439" t="s">
        <v>196</v>
      </c>
      <c r="N1439"/>
    </row>
    <row r="1440" spans="1:14">
      <c r="A1440" t="s">
        <v>189</v>
      </c>
      <c r="B1440" t="s">
        <v>38</v>
      </c>
      <c r="C1440" t="s">
        <v>138</v>
      </c>
      <c r="D1440" t="s">
        <v>288</v>
      </c>
      <c r="E1440" t="s">
        <v>69</v>
      </c>
      <c r="F1440" t="s">
        <v>184</v>
      </c>
      <c r="G1440" t="s">
        <v>184</v>
      </c>
      <c r="H1440" t="s">
        <v>93</v>
      </c>
      <c r="I1440" s="13">
        <v>45939</v>
      </c>
      <c r="J1440">
        <v>1</v>
      </c>
      <c r="K1440">
        <v>980</v>
      </c>
      <c r="L1440" s="14">
        <v>45935</v>
      </c>
      <c r="M1440" t="s">
        <v>196</v>
      </c>
      <c r="N1440"/>
    </row>
    <row r="1441" spans="1:14">
      <c r="A1441" t="s">
        <v>189</v>
      </c>
      <c r="B1441" t="s">
        <v>38</v>
      </c>
      <c r="C1441" t="s">
        <v>138</v>
      </c>
      <c r="D1441" t="s">
        <v>288</v>
      </c>
      <c r="E1441" t="s">
        <v>69</v>
      </c>
      <c r="F1441" t="s">
        <v>184</v>
      </c>
      <c r="G1441" t="s">
        <v>184</v>
      </c>
      <c r="H1441" t="s">
        <v>93</v>
      </c>
      <c r="I1441" s="13">
        <v>45939</v>
      </c>
      <c r="J1441">
        <v>1</v>
      </c>
      <c r="K1441">
        <v>785</v>
      </c>
      <c r="L1441" s="14">
        <v>45935</v>
      </c>
      <c r="M1441" t="s">
        <v>196</v>
      </c>
      <c r="N1441" t="s">
        <v>95</v>
      </c>
    </row>
    <row r="1442" spans="1:14">
      <c r="A1442" t="s">
        <v>265</v>
      </c>
      <c r="B1442" t="s">
        <v>38</v>
      </c>
      <c r="C1442" t="s">
        <v>138</v>
      </c>
      <c r="D1442" t="s">
        <v>288</v>
      </c>
      <c r="E1442" t="s">
        <v>69</v>
      </c>
      <c r="F1442" t="s">
        <v>184</v>
      </c>
      <c r="G1442" t="s">
        <v>184</v>
      </c>
      <c r="H1442" t="s">
        <v>93</v>
      </c>
      <c r="I1442" s="13">
        <v>45939</v>
      </c>
      <c r="J1442">
        <v>1</v>
      </c>
      <c r="K1442">
        <v>813</v>
      </c>
      <c r="L1442" s="14">
        <v>45935</v>
      </c>
      <c r="M1442" t="s">
        <v>196</v>
      </c>
      <c r="N1442" t="s">
        <v>95</v>
      </c>
    </row>
    <row r="1443" spans="1:14">
      <c r="A1443" t="s">
        <v>265</v>
      </c>
      <c r="B1443" t="s">
        <v>38</v>
      </c>
      <c r="C1443" t="s">
        <v>138</v>
      </c>
      <c r="D1443" t="s">
        <v>143</v>
      </c>
      <c r="E1443" t="s">
        <v>69</v>
      </c>
      <c r="F1443" t="s">
        <v>184</v>
      </c>
      <c r="G1443" t="s">
        <v>184</v>
      </c>
      <c r="H1443" t="s">
        <v>93</v>
      </c>
      <c r="I1443" s="13">
        <v>45939</v>
      </c>
      <c r="J1443">
        <v>1</v>
      </c>
      <c r="K1443">
        <v>813</v>
      </c>
      <c r="L1443" s="14">
        <v>45935</v>
      </c>
      <c r="M1443" t="s">
        <v>196</v>
      </c>
      <c r="N1443" t="s">
        <v>95</v>
      </c>
    </row>
    <row r="1444" spans="1:14">
      <c r="A1444" t="s">
        <v>265</v>
      </c>
      <c r="B1444" t="s">
        <v>38</v>
      </c>
      <c r="C1444" t="s">
        <v>138</v>
      </c>
      <c r="D1444" t="s">
        <v>143</v>
      </c>
      <c r="E1444" t="s">
        <v>69</v>
      </c>
      <c r="F1444" t="s">
        <v>184</v>
      </c>
      <c r="G1444" t="s">
        <v>184</v>
      </c>
      <c r="H1444" t="s">
        <v>93</v>
      </c>
      <c r="I1444" s="13">
        <v>45939</v>
      </c>
      <c r="J1444">
        <v>1</v>
      </c>
      <c r="K1444">
        <v>823</v>
      </c>
      <c r="L1444" s="14">
        <v>45935</v>
      </c>
      <c r="M1444" t="s">
        <v>196</v>
      </c>
      <c r="N1444" t="s">
        <v>95</v>
      </c>
    </row>
    <row r="1445" spans="1:14">
      <c r="A1445" t="s">
        <v>189</v>
      </c>
      <c r="B1445" t="s">
        <v>38</v>
      </c>
      <c r="C1445" t="s">
        <v>138</v>
      </c>
      <c r="D1445" t="s">
        <v>289</v>
      </c>
      <c r="E1445" t="s">
        <v>69</v>
      </c>
      <c r="F1445" t="s">
        <v>187</v>
      </c>
      <c r="G1445" t="s">
        <v>228</v>
      </c>
      <c r="H1445" t="s">
        <v>93</v>
      </c>
      <c r="I1445" s="13">
        <v>45923</v>
      </c>
      <c r="J1445">
        <v>1</v>
      </c>
      <c r="K1445">
        <v>580</v>
      </c>
      <c r="L1445" s="14">
        <v>45935</v>
      </c>
      <c r="M1445" t="s">
        <v>196</v>
      </c>
      <c r="N1445"/>
    </row>
    <row r="1446" spans="1:14">
      <c r="A1446" t="s">
        <v>188</v>
      </c>
      <c r="B1446" t="s">
        <v>38</v>
      </c>
      <c r="C1446" t="s">
        <v>138</v>
      </c>
      <c r="D1446" t="s">
        <v>287</v>
      </c>
      <c r="E1446" t="s">
        <v>69</v>
      </c>
      <c r="F1446" t="s">
        <v>184</v>
      </c>
      <c r="G1446"/>
      <c r="H1446" t="s">
        <v>93</v>
      </c>
      <c r="I1446" s="13">
        <v>45939</v>
      </c>
      <c r="J1446">
        <v>1</v>
      </c>
      <c r="K1446">
        <v>578</v>
      </c>
      <c r="L1446" s="14">
        <v>45935</v>
      </c>
      <c r="M1446" t="s">
        <v>196</v>
      </c>
      <c r="N1446" t="s">
        <v>95</v>
      </c>
    </row>
    <row r="1447" spans="1:14">
      <c r="A1447" t="s">
        <v>189</v>
      </c>
      <c r="B1447" t="s">
        <v>38</v>
      </c>
      <c r="C1447" t="s">
        <v>138</v>
      </c>
      <c r="D1447" t="s">
        <v>175</v>
      </c>
      <c r="E1447" t="s">
        <v>69</v>
      </c>
      <c r="F1447" t="s">
        <v>184</v>
      </c>
      <c r="G1447" t="s">
        <v>184</v>
      </c>
      <c r="H1447" t="s">
        <v>92</v>
      </c>
      <c r="I1447" s="13">
        <v>45939</v>
      </c>
      <c r="J1447">
        <v>1</v>
      </c>
      <c r="K1447">
        <v>1354</v>
      </c>
      <c r="L1447" s="14">
        <v>45935</v>
      </c>
      <c r="M1447" t="s">
        <v>196</v>
      </c>
      <c r="N1447" t="s">
        <v>95</v>
      </c>
    </row>
    <row r="1448" spans="1:14">
      <c r="A1448" t="s">
        <v>265</v>
      </c>
      <c r="B1448" t="s">
        <v>38</v>
      </c>
      <c r="C1448" t="s">
        <v>138</v>
      </c>
      <c r="D1448" t="s">
        <v>175</v>
      </c>
      <c r="E1448" t="s">
        <v>69</v>
      </c>
      <c r="F1448" t="s">
        <v>184</v>
      </c>
      <c r="G1448" t="s">
        <v>184</v>
      </c>
      <c r="H1448" t="s">
        <v>92</v>
      </c>
      <c r="I1448" s="13">
        <v>45939</v>
      </c>
      <c r="J1448">
        <v>1</v>
      </c>
      <c r="K1448">
        <v>1310</v>
      </c>
      <c r="L1448" s="14">
        <v>45935</v>
      </c>
      <c r="M1448" t="s">
        <v>196</v>
      </c>
      <c r="N1448" t="s">
        <v>95</v>
      </c>
    </row>
    <row r="1449" spans="1:14">
      <c r="A1449" t="s">
        <v>193</v>
      </c>
      <c r="B1449" t="s">
        <v>38</v>
      </c>
      <c r="C1449" t="s">
        <v>138</v>
      </c>
      <c r="D1449" t="s">
        <v>175</v>
      </c>
      <c r="E1449" t="s">
        <v>69</v>
      </c>
      <c r="F1449" t="s">
        <v>184</v>
      </c>
      <c r="G1449" t="s">
        <v>184</v>
      </c>
      <c r="H1449" t="s">
        <v>92</v>
      </c>
      <c r="I1449" s="13">
        <v>45939</v>
      </c>
      <c r="J1449">
        <v>1</v>
      </c>
      <c r="K1449">
        <v>1329</v>
      </c>
      <c r="L1449" s="14">
        <v>45935</v>
      </c>
      <c r="M1449" t="s">
        <v>196</v>
      </c>
      <c r="N1449" t="s">
        <v>95</v>
      </c>
    </row>
    <row r="1450" spans="1:14">
      <c r="A1450" t="s">
        <v>188</v>
      </c>
      <c r="B1450" t="s">
        <v>38</v>
      </c>
      <c r="C1450" t="s">
        <v>138</v>
      </c>
      <c r="D1450" t="s">
        <v>289</v>
      </c>
      <c r="E1450" t="s">
        <v>69</v>
      </c>
      <c r="F1450" t="s">
        <v>187</v>
      </c>
      <c r="G1450" t="s">
        <v>228</v>
      </c>
      <c r="H1450" t="s">
        <v>92</v>
      </c>
      <c r="I1450" s="13">
        <v>45923</v>
      </c>
      <c r="J1450">
        <v>1</v>
      </c>
      <c r="K1450">
        <v>493</v>
      </c>
      <c r="L1450" s="14">
        <v>45935</v>
      </c>
      <c r="M1450" t="s">
        <v>196</v>
      </c>
      <c r="N1450" t="s">
        <v>95</v>
      </c>
    </row>
    <row r="1451" spans="1:14">
      <c r="A1451" t="s">
        <v>189</v>
      </c>
      <c r="B1451" t="s">
        <v>38</v>
      </c>
      <c r="C1451" t="s">
        <v>138</v>
      </c>
      <c r="D1451" t="s">
        <v>289</v>
      </c>
      <c r="E1451" t="s">
        <v>69</v>
      </c>
      <c r="F1451" t="s">
        <v>187</v>
      </c>
      <c r="G1451" t="s">
        <v>228</v>
      </c>
      <c r="H1451" t="s">
        <v>92</v>
      </c>
      <c r="I1451" s="13">
        <v>45923</v>
      </c>
      <c r="J1451">
        <v>1</v>
      </c>
      <c r="K1451">
        <v>465</v>
      </c>
      <c r="L1451" s="14">
        <v>45935</v>
      </c>
      <c r="M1451" t="s">
        <v>196</v>
      </c>
      <c r="N1451" t="s">
        <v>95</v>
      </c>
    </row>
    <row r="1452" spans="1:14">
      <c r="A1452" t="s">
        <v>189</v>
      </c>
      <c r="B1452" t="s">
        <v>38</v>
      </c>
      <c r="C1452" t="s">
        <v>138</v>
      </c>
      <c r="D1452" t="s">
        <v>289</v>
      </c>
      <c r="E1452" t="s">
        <v>69</v>
      </c>
      <c r="F1452" t="s">
        <v>187</v>
      </c>
      <c r="G1452" t="s">
        <v>228</v>
      </c>
      <c r="H1452" t="s">
        <v>92</v>
      </c>
      <c r="I1452" s="13">
        <v>45923</v>
      </c>
      <c r="J1452">
        <v>1</v>
      </c>
      <c r="K1452">
        <v>497</v>
      </c>
      <c r="L1452" s="14">
        <v>45935</v>
      </c>
      <c r="M1452" t="s">
        <v>196</v>
      </c>
      <c r="N1452" t="s">
        <v>95</v>
      </c>
    </row>
    <row r="1453" spans="1:14">
      <c r="A1453" t="s">
        <v>189</v>
      </c>
      <c r="B1453" t="s">
        <v>38</v>
      </c>
      <c r="C1453" t="s">
        <v>138</v>
      </c>
      <c r="D1453" t="s">
        <v>289</v>
      </c>
      <c r="E1453" t="s">
        <v>69</v>
      </c>
      <c r="F1453" t="s">
        <v>187</v>
      </c>
      <c r="G1453" t="s">
        <v>228</v>
      </c>
      <c r="H1453" t="s">
        <v>92</v>
      </c>
      <c r="I1453" s="13">
        <v>45923</v>
      </c>
      <c r="J1453">
        <v>1</v>
      </c>
      <c r="K1453">
        <v>497</v>
      </c>
      <c r="L1453" s="14">
        <v>45935</v>
      </c>
      <c r="M1453" t="s">
        <v>196</v>
      </c>
      <c r="N1453" t="s">
        <v>95</v>
      </c>
    </row>
    <row r="1454" spans="1:14">
      <c r="A1454" t="s">
        <v>189</v>
      </c>
      <c r="B1454" t="s">
        <v>38</v>
      </c>
      <c r="C1454" t="s">
        <v>138</v>
      </c>
      <c r="D1454" t="s">
        <v>288</v>
      </c>
      <c r="E1454" t="s">
        <v>69</v>
      </c>
      <c r="F1454" t="s">
        <v>184</v>
      </c>
      <c r="G1454"/>
      <c r="H1454" t="s">
        <v>92</v>
      </c>
      <c r="I1454" s="13">
        <v>45939</v>
      </c>
      <c r="J1454">
        <v>1</v>
      </c>
      <c r="K1454">
        <v>669</v>
      </c>
      <c r="L1454" s="14">
        <v>45935</v>
      </c>
      <c r="M1454" t="s">
        <v>196</v>
      </c>
      <c r="N1454" t="s">
        <v>95</v>
      </c>
    </row>
    <row r="1455" spans="1:14">
      <c r="A1455" t="s">
        <v>189</v>
      </c>
      <c r="B1455" t="s">
        <v>38</v>
      </c>
      <c r="C1455" t="s">
        <v>138</v>
      </c>
      <c r="D1455" t="s">
        <v>288</v>
      </c>
      <c r="E1455" t="s">
        <v>69</v>
      </c>
      <c r="F1455" t="s">
        <v>184</v>
      </c>
      <c r="G1455"/>
      <c r="H1455" t="s">
        <v>92</v>
      </c>
      <c r="I1455" s="13">
        <v>45939</v>
      </c>
      <c r="J1455">
        <v>1</v>
      </c>
      <c r="K1455">
        <v>669</v>
      </c>
      <c r="L1455" s="14">
        <v>45935</v>
      </c>
      <c r="M1455" t="s">
        <v>196</v>
      </c>
      <c r="N1455" t="s">
        <v>95</v>
      </c>
    </row>
    <row r="1456" spans="1:14">
      <c r="A1456" t="s">
        <v>188</v>
      </c>
      <c r="B1456" t="s">
        <v>38</v>
      </c>
      <c r="C1456" t="s">
        <v>140</v>
      </c>
      <c r="D1456" t="s">
        <v>149</v>
      </c>
      <c r="E1456" t="s">
        <v>71</v>
      </c>
      <c r="F1456" t="s">
        <v>88</v>
      </c>
      <c r="G1456" t="s">
        <v>81</v>
      </c>
      <c r="H1456" t="s">
        <v>92</v>
      </c>
      <c r="I1456" s="13">
        <v>45874</v>
      </c>
      <c r="J1456">
        <v>1</v>
      </c>
      <c r="K1456">
        <v>629</v>
      </c>
      <c r="L1456" s="14">
        <v>45935</v>
      </c>
      <c r="M1456" t="s">
        <v>196</v>
      </c>
      <c r="N1456" t="s">
        <v>95</v>
      </c>
    </row>
    <row r="1457" spans="1:14">
      <c r="A1457" t="s">
        <v>191</v>
      </c>
      <c r="B1457" t="s">
        <v>38</v>
      </c>
      <c r="C1457" t="s">
        <v>140</v>
      </c>
      <c r="D1457" t="s">
        <v>149</v>
      </c>
      <c r="E1457" t="s">
        <v>71</v>
      </c>
      <c r="F1457" t="s">
        <v>88</v>
      </c>
      <c r="G1457" t="s">
        <v>81</v>
      </c>
      <c r="H1457" t="s">
        <v>92</v>
      </c>
      <c r="I1457" s="13">
        <v>45874</v>
      </c>
      <c r="J1457">
        <v>1</v>
      </c>
      <c r="K1457">
        <v>629</v>
      </c>
      <c r="L1457" s="14">
        <v>45935</v>
      </c>
      <c r="M1457" t="s">
        <v>196</v>
      </c>
      <c r="N1457"/>
    </row>
    <row r="1458" spans="1:14">
      <c r="A1458" t="s">
        <v>190</v>
      </c>
      <c r="B1458" t="s">
        <v>38</v>
      </c>
      <c r="C1458" t="s">
        <v>137</v>
      </c>
      <c r="D1458" t="s">
        <v>147</v>
      </c>
      <c r="E1458" t="s">
        <v>71</v>
      </c>
      <c r="F1458" t="s">
        <v>88</v>
      </c>
      <c r="G1458" t="s">
        <v>81</v>
      </c>
      <c r="H1458" t="s">
        <v>93</v>
      </c>
      <c r="I1458" s="13">
        <v>45874</v>
      </c>
      <c r="J1458">
        <v>1</v>
      </c>
      <c r="K1458">
        <v>440</v>
      </c>
      <c r="L1458" s="14">
        <v>45935</v>
      </c>
      <c r="M1458" t="s">
        <v>196</v>
      </c>
      <c r="N1458"/>
    </row>
    <row r="1459" spans="1:14">
      <c r="A1459" t="s">
        <v>189</v>
      </c>
      <c r="B1459" t="s">
        <v>38</v>
      </c>
      <c r="C1459" t="s">
        <v>137</v>
      </c>
      <c r="D1459" t="s">
        <v>163</v>
      </c>
      <c r="E1459" t="s">
        <v>71</v>
      </c>
      <c r="F1459" t="s">
        <v>88</v>
      </c>
      <c r="G1459" t="s">
        <v>81</v>
      </c>
      <c r="H1459" t="s">
        <v>93</v>
      </c>
      <c r="I1459" s="13">
        <v>45874</v>
      </c>
      <c r="J1459">
        <v>1</v>
      </c>
      <c r="K1459">
        <v>514</v>
      </c>
      <c r="L1459" s="14">
        <v>45935</v>
      </c>
      <c r="M1459" t="s">
        <v>196</v>
      </c>
      <c r="N1459" t="s">
        <v>95</v>
      </c>
    </row>
    <row r="1460" spans="1:14">
      <c r="A1460" t="s">
        <v>189</v>
      </c>
      <c r="B1460" t="s">
        <v>38</v>
      </c>
      <c r="C1460" t="s">
        <v>137</v>
      </c>
      <c r="D1460" t="s">
        <v>147</v>
      </c>
      <c r="E1460" t="s">
        <v>69</v>
      </c>
      <c r="F1460" t="s">
        <v>187</v>
      </c>
      <c r="G1460" t="s">
        <v>90</v>
      </c>
      <c r="H1460" t="s">
        <v>93</v>
      </c>
      <c r="I1460" s="13">
        <v>45923</v>
      </c>
      <c r="J1460">
        <v>1</v>
      </c>
      <c r="K1460">
        <v>434</v>
      </c>
      <c r="L1460" s="14">
        <v>45935</v>
      </c>
      <c r="M1460" t="s">
        <v>196</v>
      </c>
      <c r="N1460" t="s">
        <v>95</v>
      </c>
    </row>
    <row r="1461" spans="1:14">
      <c r="A1461" t="s">
        <v>189</v>
      </c>
      <c r="B1461" t="s">
        <v>38</v>
      </c>
      <c r="C1461" t="s">
        <v>137</v>
      </c>
      <c r="D1461" t="s">
        <v>147</v>
      </c>
      <c r="E1461" t="s">
        <v>69</v>
      </c>
      <c r="F1461" t="s">
        <v>187</v>
      </c>
      <c r="G1461" t="s">
        <v>90</v>
      </c>
      <c r="H1461" t="s">
        <v>93</v>
      </c>
      <c r="I1461" s="13">
        <v>45923</v>
      </c>
      <c r="J1461">
        <v>1</v>
      </c>
      <c r="K1461">
        <v>433</v>
      </c>
      <c r="L1461" s="14">
        <v>45935</v>
      </c>
      <c r="M1461" t="s">
        <v>196</v>
      </c>
      <c r="N1461" t="s">
        <v>95</v>
      </c>
    </row>
    <row r="1462" spans="1:14">
      <c r="A1462" t="s">
        <v>189</v>
      </c>
      <c r="B1462" t="s">
        <v>38</v>
      </c>
      <c r="C1462" t="s">
        <v>137</v>
      </c>
      <c r="D1462" t="s">
        <v>147</v>
      </c>
      <c r="E1462" t="s">
        <v>69</v>
      </c>
      <c r="F1462" t="s">
        <v>184</v>
      </c>
      <c r="G1462"/>
      <c r="H1462" t="s">
        <v>93</v>
      </c>
      <c r="I1462" s="13">
        <v>45939</v>
      </c>
      <c r="J1462">
        <v>1</v>
      </c>
      <c r="K1462">
        <v>513</v>
      </c>
      <c r="L1462" s="14">
        <v>45935</v>
      </c>
      <c r="M1462" t="s">
        <v>196</v>
      </c>
      <c r="N1462" t="s">
        <v>95</v>
      </c>
    </row>
    <row r="1463" spans="1:14">
      <c r="A1463" t="s">
        <v>193</v>
      </c>
      <c r="B1463" t="s">
        <v>38</v>
      </c>
      <c r="C1463" t="s">
        <v>137</v>
      </c>
      <c r="D1463" t="s">
        <v>147</v>
      </c>
      <c r="E1463" t="s">
        <v>71</v>
      </c>
      <c r="F1463" t="s">
        <v>88</v>
      </c>
      <c r="G1463" t="s">
        <v>81</v>
      </c>
      <c r="H1463" t="s">
        <v>92</v>
      </c>
      <c r="I1463" s="13">
        <v>45874</v>
      </c>
      <c r="J1463">
        <v>1</v>
      </c>
      <c r="K1463">
        <v>459</v>
      </c>
      <c r="L1463" s="14">
        <v>45935</v>
      </c>
      <c r="M1463" t="s">
        <v>196</v>
      </c>
      <c r="N1463"/>
    </row>
    <row r="1464" spans="1:14">
      <c r="A1464" t="s">
        <v>189</v>
      </c>
      <c r="B1464" t="s">
        <v>38</v>
      </c>
      <c r="C1464" t="s">
        <v>137</v>
      </c>
      <c r="D1464" t="s">
        <v>147</v>
      </c>
      <c r="E1464" t="s">
        <v>71</v>
      </c>
      <c r="F1464" t="s">
        <v>88</v>
      </c>
      <c r="G1464" t="s">
        <v>81</v>
      </c>
      <c r="H1464" t="s">
        <v>92</v>
      </c>
      <c r="I1464" s="13">
        <v>45874</v>
      </c>
      <c r="J1464">
        <v>1</v>
      </c>
      <c r="K1464">
        <v>353</v>
      </c>
      <c r="L1464" s="14">
        <v>45935</v>
      </c>
      <c r="M1464" t="s">
        <v>196</v>
      </c>
      <c r="N1464" t="s">
        <v>95</v>
      </c>
    </row>
    <row r="1465" spans="1:14">
      <c r="A1465" t="s">
        <v>265</v>
      </c>
      <c r="B1465" t="s">
        <v>38</v>
      </c>
      <c r="C1465" t="s">
        <v>137</v>
      </c>
      <c r="D1465" t="s">
        <v>147</v>
      </c>
      <c r="E1465" t="s">
        <v>69</v>
      </c>
      <c r="F1465" t="s">
        <v>187</v>
      </c>
      <c r="G1465" t="s">
        <v>90</v>
      </c>
      <c r="H1465" t="s">
        <v>92</v>
      </c>
      <c r="I1465" s="13">
        <v>45923</v>
      </c>
      <c r="J1465">
        <v>1</v>
      </c>
      <c r="K1465">
        <v>493</v>
      </c>
      <c r="L1465" s="14">
        <v>45935</v>
      </c>
      <c r="M1465" t="s">
        <v>196</v>
      </c>
      <c r="N1465"/>
    </row>
    <row r="1466" spans="1:14">
      <c r="A1466" t="s">
        <v>193</v>
      </c>
      <c r="B1466" t="s">
        <v>38</v>
      </c>
      <c r="C1466" t="s">
        <v>137</v>
      </c>
      <c r="D1466" t="s">
        <v>147</v>
      </c>
      <c r="E1466" t="s">
        <v>69</v>
      </c>
      <c r="F1466" t="s">
        <v>187</v>
      </c>
      <c r="G1466" t="s">
        <v>90</v>
      </c>
      <c r="H1466" t="s">
        <v>92</v>
      </c>
      <c r="I1466" s="13">
        <v>45923</v>
      </c>
      <c r="J1466">
        <v>1</v>
      </c>
      <c r="K1466">
        <v>493</v>
      </c>
      <c r="L1466" s="14">
        <v>45935</v>
      </c>
      <c r="M1466" t="s">
        <v>196</v>
      </c>
      <c r="N1466"/>
    </row>
    <row r="1467" spans="1:14">
      <c r="A1467" t="s">
        <v>188</v>
      </c>
      <c r="B1467" t="s">
        <v>38</v>
      </c>
      <c r="C1467" t="s">
        <v>137</v>
      </c>
      <c r="D1467" t="s">
        <v>147</v>
      </c>
      <c r="E1467" t="s">
        <v>69</v>
      </c>
      <c r="F1467" t="s">
        <v>184</v>
      </c>
      <c r="G1467"/>
      <c r="H1467" t="s">
        <v>92</v>
      </c>
      <c r="I1467" s="13">
        <v>45939</v>
      </c>
      <c r="J1467">
        <v>1</v>
      </c>
      <c r="K1467">
        <v>580</v>
      </c>
      <c r="L1467" s="14">
        <v>45935</v>
      </c>
      <c r="M1467" t="s">
        <v>196</v>
      </c>
      <c r="N1467"/>
    </row>
    <row r="1468" spans="1:14">
      <c r="A1468" t="s">
        <v>265</v>
      </c>
      <c r="B1468" t="s">
        <v>38</v>
      </c>
      <c r="C1468" t="s">
        <v>137</v>
      </c>
      <c r="D1468" t="s">
        <v>147</v>
      </c>
      <c r="E1468" t="s">
        <v>69</v>
      </c>
      <c r="F1468" t="s">
        <v>184</v>
      </c>
      <c r="G1468"/>
      <c r="H1468" t="s">
        <v>92</v>
      </c>
      <c r="I1468" s="13">
        <v>45939</v>
      </c>
      <c r="J1468">
        <v>1</v>
      </c>
      <c r="K1468">
        <v>537</v>
      </c>
      <c r="L1468" s="14">
        <v>45935</v>
      </c>
      <c r="M1468" t="s">
        <v>196</v>
      </c>
      <c r="N1468" t="s">
        <v>95</v>
      </c>
    </row>
    <row r="1469" spans="1:14">
      <c r="A1469" t="s">
        <v>188</v>
      </c>
      <c r="B1469" t="s">
        <v>38</v>
      </c>
      <c r="C1469" t="s">
        <v>137</v>
      </c>
      <c r="D1469" t="s">
        <v>147</v>
      </c>
      <c r="E1469" t="s">
        <v>69</v>
      </c>
      <c r="F1469" t="s">
        <v>88</v>
      </c>
      <c r="G1469" t="s">
        <v>81</v>
      </c>
      <c r="H1469" t="s">
        <v>93</v>
      </c>
      <c r="I1469" s="13">
        <v>45923</v>
      </c>
      <c r="J1469">
        <v>1</v>
      </c>
      <c r="K1469">
        <v>544</v>
      </c>
      <c r="L1469" s="14">
        <v>45935</v>
      </c>
      <c r="M1469" t="s">
        <v>196</v>
      </c>
      <c r="N1469"/>
    </row>
    <row r="1470" spans="1:14">
      <c r="A1470" t="s">
        <v>188</v>
      </c>
      <c r="B1470" t="s">
        <v>38</v>
      </c>
      <c r="C1470" t="s">
        <v>137</v>
      </c>
      <c r="D1470" t="s">
        <v>163</v>
      </c>
      <c r="E1470" t="s">
        <v>69</v>
      </c>
      <c r="F1470" t="s">
        <v>88</v>
      </c>
      <c r="G1470" t="s">
        <v>81</v>
      </c>
      <c r="H1470" t="s">
        <v>93</v>
      </c>
      <c r="I1470" s="13">
        <v>45923</v>
      </c>
      <c r="J1470">
        <v>1</v>
      </c>
      <c r="K1470">
        <v>629</v>
      </c>
      <c r="L1470" s="14">
        <v>45935</v>
      </c>
      <c r="M1470" t="s">
        <v>196</v>
      </c>
      <c r="N1470" t="s">
        <v>95</v>
      </c>
    </row>
    <row r="1471" spans="1:14">
      <c r="A1471" t="s">
        <v>265</v>
      </c>
      <c r="B1471" t="s">
        <v>38</v>
      </c>
      <c r="C1471" t="s">
        <v>137</v>
      </c>
      <c r="D1471" t="s">
        <v>147</v>
      </c>
      <c r="E1471" t="s">
        <v>69</v>
      </c>
      <c r="F1471" t="s">
        <v>184</v>
      </c>
      <c r="G1471" t="s">
        <v>184</v>
      </c>
      <c r="H1471" t="s">
        <v>93</v>
      </c>
      <c r="I1471" s="13">
        <v>45939</v>
      </c>
      <c r="J1471">
        <v>1</v>
      </c>
      <c r="K1471">
        <v>739</v>
      </c>
      <c r="L1471" s="14">
        <v>45935</v>
      </c>
      <c r="M1471" t="s">
        <v>196</v>
      </c>
      <c r="N1471" t="s">
        <v>95</v>
      </c>
    </row>
    <row r="1472" spans="1:14">
      <c r="A1472" t="s">
        <v>189</v>
      </c>
      <c r="B1472" t="s">
        <v>38</v>
      </c>
      <c r="C1472" t="s">
        <v>137</v>
      </c>
      <c r="D1472" t="s">
        <v>147</v>
      </c>
      <c r="E1472" t="s">
        <v>69</v>
      </c>
      <c r="F1472" t="s">
        <v>187</v>
      </c>
      <c r="G1472" t="s">
        <v>228</v>
      </c>
      <c r="H1472" t="s">
        <v>93</v>
      </c>
      <c r="I1472" s="13">
        <v>45923</v>
      </c>
      <c r="J1472">
        <v>1</v>
      </c>
      <c r="K1472">
        <v>680</v>
      </c>
      <c r="L1472" s="14">
        <v>45935</v>
      </c>
      <c r="M1472" t="s">
        <v>196</v>
      </c>
      <c r="N1472"/>
    </row>
    <row r="1473" spans="1:14">
      <c r="A1473" t="s">
        <v>265</v>
      </c>
      <c r="B1473" t="s">
        <v>38</v>
      </c>
      <c r="C1473" t="s">
        <v>137</v>
      </c>
      <c r="D1473" t="s">
        <v>147</v>
      </c>
      <c r="E1473" t="s">
        <v>69</v>
      </c>
      <c r="F1473" t="s">
        <v>187</v>
      </c>
      <c r="G1473" t="s">
        <v>228</v>
      </c>
      <c r="H1473" t="s">
        <v>93</v>
      </c>
      <c r="I1473" s="13">
        <v>45923</v>
      </c>
      <c r="J1473">
        <v>1</v>
      </c>
      <c r="K1473">
        <v>564</v>
      </c>
      <c r="L1473" s="14">
        <v>45935</v>
      </c>
      <c r="M1473" t="s">
        <v>196</v>
      </c>
      <c r="N1473" t="s">
        <v>95</v>
      </c>
    </row>
    <row r="1474" spans="1:14">
      <c r="A1474" t="s">
        <v>188</v>
      </c>
      <c r="B1474" t="s">
        <v>38</v>
      </c>
      <c r="C1474" t="s">
        <v>137</v>
      </c>
      <c r="D1474" t="s">
        <v>147</v>
      </c>
      <c r="E1474" t="s">
        <v>69</v>
      </c>
      <c r="F1474" t="s">
        <v>187</v>
      </c>
      <c r="G1474" t="s">
        <v>228</v>
      </c>
      <c r="H1474" t="s">
        <v>93</v>
      </c>
      <c r="I1474" s="13">
        <v>45923</v>
      </c>
      <c r="J1474">
        <v>1</v>
      </c>
      <c r="K1474">
        <v>578</v>
      </c>
      <c r="L1474" s="14">
        <v>45935</v>
      </c>
      <c r="M1474" t="s">
        <v>196</v>
      </c>
      <c r="N1474"/>
    </row>
    <row r="1475" spans="1:14">
      <c r="A1475" t="s">
        <v>193</v>
      </c>
      <c r="B1475" t="s">
        <v>38</v>
      </c>
      <c r="C1475" t="s">
        <v>137</v>
      </c>
      <c r="D1475" t="s">
        <v>147</v>
      </c>
      <c r="E1475" t="s">
        <v>69</v>
      </c>
      <c r="F1475" t="s">
        <v>187</v>
      </c>
      <c r="G1475" t="s">
        <v>228</v>
      </c>
      <c r="H1475" t="s">
        <v>93</v>
      </c>
      <c r="I1475" s="13">
        <v>45923</v>
      </c>
      <c r="J1475">
        <v>1</v>
      </c>
      <c r="K1475">
        <v>572</v>
      </c>
      <c r="L1475" s="14">
        <v>45935</v>
      </c>
      <c r="M1475" t="s">
        <v>196</v>
      </c>
      <c r="N1475" t="s">
        <v>95</v>
      </c>
    </row>
    <row r="1476" spans="1:14">
      <c r="A1476" t="s">
        <v>188</v>
      </c>
      <c r="B1476" t="s">
        <v>38</v>
      </c>
      <c r="C1476" t="s">
        <v>137</v>
      </c>
      <c r="D1476" t="s">
        <v>147</v>
      </c>
      <c r="E1476" t="s">
        <v>69</v>
      </c>
      <c r="F1476" t="s">
        <v>187</v>
      </c>
      <c r="G1476" t="s">
        <v>83</v>
      </c>
      <c r="H1476" t="s">
        <v>93</v>
      </c>
      <c r="I1476" s="13">
        <v>45923</v>
      </c>
      <c r="J1476">
        <v>1</v>
      </c>
      <c r="K1476">
        <v>748</v>
      </c>
      <c r="L1476" s="14">
        <v>45935</v>
      </c>
      <c r="M1476" t="s">
        <v>196</v>
      </c>
      <c r="N1476" t="s">
        <v>95</v>
      </c>
    </row>
    <row r="1477" spans="1:14">
      <c r="A1477" t="s">
        <v>189</v>
      </c>
      <c r="B1477" t="s">
        <v>38</v>
      </c>
      <c r="C1477" t="s">
        <v>137</v>
      </c>
      <c r="D1477" t="s">
        <v>147</v>
      </c>
      <c r="E1477" t="s">
        <v>69</v>
      </c>
      <c r="F1477" t="s">
        <v>187</v>
      </c>
      <c r="G1477" t="s">
        <v>228</v>
      </c>
      <c r="H1477" t="s">
        <v>92</v>
      </c>
      <c r="I1477" s="13">
        <v>45923</v>
      </c>
      <c r="J1477">
        <v>1</v>
      </c>
      <c r="K1477">
        <v>411</v>
      </c>
      <c r="L1477" s="14">
        <v>45935</v>
      </c>
      <c r="M1477" t="s">
        <v>196</v>
      </c>
      <c r="N1477" t="s">
        <v>95</v>
      </c>
    </row>
    <row r="1478" spans="1:14">
      <c r="A1478" t="s">
        <v>189</v>
      </c>
      <c r="B1478" t="s">
        <v>38</v>
      </c>
      <c r="C1478" t="s">
        <v>137</v>
      </c>
      <c r="D1478" t="s">
        <v>147</v>
      </c>
      <c r="E1478" t="s">
        <v>69</v>
      </c>
      <c r="F1478" t="s">
        <v>187</v>
      </c>
      <c r="G1478" t="s">
        <v>83</v>
      </c>
      <c r="H1478" t="s">
        <v>92</v>
      </c>
      <c r="I1478" s="13">
        <v>45923</v>
      </c>
      <c r="J1478">
        <v>1</v>
      </c>
      <c r="K1478">
        <v>806</v>
      </c>
      <c r="L1478" s="14">
        <v>45935</v>
      </c>
      <c r="M1478" t="s">
        <v>196</v>
      </c>
      <c r="N1478" t="s">
        <v>95</v>
      </c>
    </row>
    <row r="1479" spans="1:14">
      <c r="A1479" t="s">
        <v>189</v>
      </c>
      <c r="B1479" t="s">
        <v>38</v>
      </c>
      <c r="C1479" t="s">
        <v>137</v>
      </c>
      <c r="D1479" t="s">
        <v>147</v>
      </c>
      <c r="E1479" t="s">
        <v>69</v>
      </c>
      <c r="F1479" t="s">
        <v>184</v>
      </c>
      <c r="G1479"/>
      <c r="H1479" t="s">
        <v>92</v>
      </c>
      <c r="I1479" s="13">
        <v>45939</v>
      </c>
      <c r="J1479">
        <v>1</v>
      </c>
      <c r="K1479">
        <v>583</v>
      </c>
      <c r="L1479" s="14">
        <v>45935</v>
      </c>
      <c r="M1479" t="s">
        <v>196</v>
      </c>
      <c r="N1479" t="s">
        <v>95</v>
      </c>
    </row>
    <row r="1480" spans="1:14">
      <c r="A1480" t="s">
        <v>189</v>
      </c>
      <c r="B1480" t="s">
        <v>38</v>
      </c>
      <c r="C1480" t="s">
        <v>137</v>
      </c>
      <c r="D1480" t="s">
        <v>147</v>
      </c>
      <c r="E1480" t="s">
        <v>69</v>
      </c>
      <c r="F1480" t="s">
        <v>184</v>
      </c>
      <c r="G1480"/>
      <c r="H1480" t="s">
        <v>92</v>
      </c>
      <c r="I1480" s="13">
        <v>45939</v>
      </c>
      <c r="J1480">
        <v>1</v>
      </c>
      <c r="K1480">
        <v>578</v>
      </c>
      <c r="L1480" s="14">
        <v>45935</v>
      </c>
      <c r="M1480" t="s">
        <v>196</v>
      </c>
      <c r="N1480"/>
    </row>
    <row r="1481" spans="1:14">
      <c r="A1481" t="s">
        <v>265</v>
      </c>
      <c r="B1481" t="s">
        <v>17</v>
      </c>
      <c r="C1481" t="s">
        <v>222</v>
      </c>
      <c r="D1481" t="s">
        <v>224</v>
      </c>
      <c r="E1481" t="s">
        <v>69</v>
      </c>
      <c r="F1481" t="s">
        <v>184</v>
      </c>
      <c r="G1481"/>
      <c r="H1481" t="s">
        <v>93</v>
      </c>
      <c r="I1481" s="13">
        <v>45923</v>
      </c>
      <c r="J1481">
        <v>1</v>
      </c>
      <c r="K1481">
        <v>580</v>
      </c>
      <c r="L1481" s="14">
        <v>45935</v>
      </c>
      <c r="M1481" t="s">
        <v>196</v>
      </c>
      <c r="N1481"/>
    </row>
    <row r="1482" spans="1:14">
      <c r="A1482" t="s">
        <v>188</v>
      </c>
      <c r="B1482" t="s">
        <v>17</v>
      </c>
      <c r="C1482" t="s">
        <v>222</v>
      </c>
      <c r="D1482" t="s">
        <v>223</v>
      </c>
      <c r="E1482" t="s">
        <v>69</v>
      </c>
      <c r="F1482" t="s">
        <v>186</v>
      </c>
      <c r="G1482" t="s">
        <v>242</v>
      </c>
      <c r="H1482" t="s">
        <v>94</v>
      </c>
      <c r="I1482" s="13">
        <v>45923</v>
      </c>
      <c r="J1482">
        <v>1</v>
      </c>
      <c r="K1482">
        <v>663</v>
      </c>
      <c r="L1482" s="14">
        <v>45935</v>
      </c>
      <c r="M1482" t="s">
        <v>197</v>
      </c>
      <c r="N1482"/>
    </row>
    <row r="1483" spans="1:14">
      <c r="A1483" t="s">
        <v>193</v>
      </c>
      <c r="B1483" t="s">
        <v>17</v>
      </c>
      <c r="C1483" t="s">
        <v>225</v>
      </c>
      <c r="D1483" t="s">
        <v>226</v>
      </c>
      <c r="E1483" t="s">
        <v>69</v>
      </c>
      <c r="F1483" t="s">
        <v>74</v>
      </c>
      <c r="G1483" t="s">
        <v>83</v>
      </c>
      <c r="H1483" t="s">
        <v>93</v>
      </c>
      <c r="I1483" s="13">
        <v>45904</v>
      </c>
      <c r="J1483">
        <v>1</v>
      </c>
      <c r="K1483">
        <v>480</v>
      </c>
      <c r="L1483" s="14">
        <v>45935</v>
      </c>
      <c r="M1483" t="s">
        <v>195</v>
      </c>
      <c r="N1483"/>
    </row>
    <row r="1484" spans="1:14">
      <c r="A1484" t="s">
        <v>191</v>
      </c>
      <c r="B1484" t="s">
        <v>17</v>
      </c>
      <c r="C1484" t="s">
        <v>225</v>
      </c>
      <c r="D1484" t="s">
        <v>226</v>
      </c>
      <c r="E1484" t="s">
        <v>69</v>
      </c>
      <c r="F1484" t="s">
        <v>76</v>
      </c>
      <c r="G1484" t="s">
        <v>81</v>
      </c>
      <c r="H1484" t="s">
        <v>92</v>
      </c>
      <c r="I1484" s="13">
        <v>45904</v>
      </c>
      <c r="J1484">
        <v>1</v>
      </c>
      <c r="K1484">
        <v>299</v>
      </c>
      <c r="L1484" s="14">
        <v>45935</v>
      </c>
      <c r="M1484" t="s">
        <v>195</v>
      </c>
      <c r="N1484"/>
    </row>
    <row r="1485" spans="1:14">
      <c r="A1485" t="s">
        <v>188</v>
      </c>
      <c r="B1485" t="s">
        <v>17</v>
      </c>
      <c r="C1485" t="s">
        <v>112</v>
      </c>
      <c r="D1485" t="s">
        <v>131</v>
      </c>
      <c r="E1485" t="s">
        <v>71</v>
      </c>
      <c r="F1485" t="s">
        <v>74</v>
      </c>
      <c r="G1485" t="s">
        <v>82</v>
      </c>
      <c r="H1485" t="s">
        <v>93</v>
      </c>
      <c r="I1485" s="13">
        <v>45811</v>
      </c>
      <c r="J1485">
        <v>1</v>
      </c>
      <c r="K1485">
        <v>70</v>
      </c>
      <c r="L1485" s="14">
        <v>45935</v>
      </c>
      <c r="M1485" t="s">
        <v>195</v>
      </c>
      <c r="N1485"/>
    </row>
    <row r="1486" spans="1:14">
      <c r="A1486" t="s">
        <v>188</v>
      </c>
      <c r="B1486" t="s">
        <v>17</v>
      </c>
      <c r="C1486" t="s">
        <v>112</v>
      </c>
      <c r="D1486" t="s">
        <v>125</v>
      </c>
      <c r="E1486" t="s">
        <v>72</v>
      </c>
      <c r="F1486" t="s">
        <v>74</v>
      </c>
      <c r="G1486" t="s">
        <v>82</v>
      </c>
      <c r="H1486" t="s">
        <v>92</v>
      </c>
      <c r="I1486" s="13">
        <v>45722</v>
      </c>
      <c r="J1486">
        <v>1</v>
      </c>
      <c r="K1486">
        <v>65</v>
      </c>
      <c r="L1486" s="14">
        <v>45935</v>
      </c>
      <c r="M1486" t="s">
        <v>195</v>
      </c>
      <c r="N1486" t="s">
        <v>95</v>
      </c>
    </row>
    <row r="1487" spans="1:14">
      <c r="A1487" t="s">
        <v>188</v>
      </c>
      <c r="B1487" t="s">
        <v>17</v>
      </c>
      <c r="C1487" t="s">
        <v>112</v>
      </c>
      <c r="D1487" t="s">
        <v>131</v>
      </c>
      <c r="E1487" t="s">
        <v>70</v>
      </c>
      <c r="F1487" t="s">
        <v>76</v>
      </c>
      <c r="G1487" t="s">
        <v>81</v>
      </c>
      <c r="H1487" t="s">
        <v>93</v>
      </c>
      <c r="I1487" s="13">
        <v>45631</v>
      </c>
      <c r="J1487">
        <v>1</v>
      </c>
      <c r="K1487">
        <v>70</v>
      </c>
      <c r="L1487" s="14">
        <v>45935</v>
      </c>
      <c r="M1487" t="s">
        <v>195</v>
      </c>
      <c r="N1487"/>
    </row>
    <row r="1488" spans="1:14">
      <c r="A1488" t="s">
        <v>265</v>
      </c>
      <c r="B1488" t="s">
        <v>17</v>
      </c>
      <c r="C1488" t="s">
        <v>112</v>
      </c>
      <c r="D1488" t="s">
        <v>131</v>
      </c>
      <c r="E1488" t="s">
        <v>70</v>
      </c>
      <c r="F1488" t="s">
        <v>76</v>
      </c>
      <c r="G1488" t="s">
        <v>81</v>
      </c>
      <c r="H1488" t="s">
        <v>93</v>
      </c>
      <c r="I1488" s="13">
        <v>45631</v>
      </c>
      <c r="J1488">
        <v>1</v>
      </c>
      <c r="K1488">
        <v>70</v>
      </c>
      <c r="L1488" s="14">
        <v>45935</v>
      </c>
      <c r="M1488" t="s">
        <v>195</v>
      </c>
      <c r="N1488"/>
    </row>
    <row r="1489" spans="1:14">
      <c r="A1489" t="s">
        <v>188</v>
      </c>
      <c r="B1489" t="s">
        <v>17</v>
      </c>
      <c r="C1489" t="s">
        <v>112</v>
      </c>
      <c r="D1489" t="s">
        <v>131</v>
      </c>
      <c r="E1489" t="s">
        <v>71</v>
      </c>
      <c r="F1489" t="s">
        <v>76</v>
      </c>
      <c r="G1489" t="s">
        <v>91</v>
      </c>
      <c r="H1489" t="s">
        <v>93</v>
      </c>
      <c r="I1489" s="13">
        <v>45811</v>
      </c>
      <c r="J1489">
        <v>3</v>
      </c>
      <c r="K1489">
        <v>210</v>
      </c>
      <c r="L1489" s="14">
        <v>45935</v>
      </c>
      <c r="M1489" t="s">
        <v>195</v>
      </c>
      <c r="N1489"/>
    </row>
    <row r="1490" spans="1:14">
      <c r="A1490" t="s">
        <v>188</v>
      </c>
      <c r="B1490" t="s">
        <v>17</v>
      </c>
      <c r="C1490" t="s">
        <v>112</v>
      </c>
      <c r="D1490" t="s">
        <v>131</v>
      </c>
      <c r="E1490" t="s">
        <v>69</v>
      </c>
      <c r="F1490" t="s">
        <v>76</v>
      </c>
      <c r="G1490" t="s">
        <v>81</v>
      </c>
      <c r="H1490" t="s">
        <v>93</v>
      </c>
      <c r="I1490" s="13">
        <v>45904</v>
      </c>
      <c r="J1490">
        <v>1</v>
      </c>
      <c r="K1490">
        <v>70</v>
      </c>
      <c r="L1490" s="14">
        <v>45935</v>
      </c>
      <c r="M1490" t="s">
        <v>195</v>
      </c>
      <c r="N1490"/>
    </row>
    <row r="1491" spans="1:14">
      <c r="A1491" t="s">
        <v>23</v>
      </c>
      <c r="B1491" t="s">
        <v>17</v>
      </c>
      <c r="C1491" t="s">
        <v>112</v>
      </c>
      <c r="D1491" t="s">
        <v>129</v>
      </c>
      <c r="E1491" t="s">
        <v>71</v>
      </c>
      <c r="F1491" t="s">
        <v>76</v>
      </c>
      <c r="G1491" t="s">
        <v>81</v>
      </c>
      <c r="H1491" t="s">
        <v>92</v>
      </c>
      <c r="I1491" s="13">
        <v>45811</v>
      </c>
      <c r="J1491">
        <v>2</v>
      </c>
      <c r="K1491">
        <v>98</v>
      </c>
      <c r="L1491" s="14">
        <v>45935</v>
      </c>
      <c r="M1491" t="s">
        <v>195</v>
      </c>
      <c r="N1491" t="s">
        <v>95</v>
      </c>
    </row>
    <row r="1492" spans="1:14">
      <c r="A1492" t="s">
        <v>189</v>
      </c>
      <c r="B1492" t="s">
        <v>17</v>
      </c>
      <c r="C1492" t="s">
        <v>112</v>
      </c>
      <c r="D1492" t="s">
        <v>131</v>
      </c>
      <c r="E1492" t="s">
        <v>69</v>
      </c>
      <c r="F1492" t="s">
        <v>76</v>
      </c>
      <c r="G1492" t="s">
        <v>81</v>
      </c>
      <c r="H1492" t="s">
        <v>92</v>
      </c>
      <c r="I1492" s="13">
        <v>45904</v>
      </c>
      <c r="J1492">
        <v>1</v>
      </c>
      <c r="K1492">
        <v>60</v>
      </c>
      <c r="L1492" s="14">
        <v>45935</v>
      </c>
      <c r="M1492" t="s">
        <v>195</v>
      </c>
      <c r="N1492" t="s">
        <v>95</v>
      </c>
    </row>
    <row r="1493" spans="1:14">
      <c r="A1493" t="s">
        <v>189</v>
      </c>
      <c r="B1493" t="s">
        <v>17</v>
      </c>
      <c r="C1493" t="s">
        <v>112</v>
      </c>
      <c r="D1493" t="s">
        <v>131</v>
      </c>
      <c r="E1493" t="s">
        <v>71</v>
      </c>
      <c r="F1493" t="s">
        <v>184</v>
      </c>
      <c r="G1493" t="s">
        <v>182</v>
      </c>
      <c r="H1493" t="s">
        <v>92</v>
      </c>
      <c r="I1493" s="13">
        <v>45797</v>
      </c>
      <c r="J1493">
        <v>1</v>
      </c>
      <c r="K1493">
        <v>60</v>
      </c>
      <c r="L1493" s="14">
        <v>45935</v>
      </c>
      <c r="M1493" t="s">
        <v>196</v>
      </c>
      <c r="N1493"/>
    </row>
    <row r="1494" spans="1:14">
      <c r="A1494" t="s">
        <v>265</v>
      </c>
      <c r="B1494" t="s">
        <v>17</v>
      </c>
      <c r="C1494" t="s">
        <v>112</v>
      </c>
      <c r="D1494" t="s">
        <v>241</v>
      </c>
      <c r="E1494" t="s">
        <v>70</v>
      </c>
      <c r="F1494" t="s">
        <v>186</v>
      </c>
      <c r="G1494" t="s">
        <v>242</v>
      </c>
      <c r="H1494" t="s">
        <v>94</v>
      </c>
      <c r="I1494" s="13">
        <v>45631</v>
      </c>
      <c r="J1494">
        <v>1</v>
      </c>
      <c r="K1494">
        <v>66</v>
      </c>
      <c r="L1494" s="14">
        <v>45935</v>
      </c>
      <c r="M1494" t="s">
        <v>197</v>
      </c>
      <c r="N1494" t="s">
        <v>95</v>
      </c>
    </row>
    <row r="1495" spans="1:14">
      <c r="A1495" t="s">
        <v>190</v>
      </c>
      <c r="B1495" t="s">
        <v>17</v>
      </c>
      <c r="C1495" t="s">
        <v>112</v>
      </c>
      <c r="D1495" t="s">
        <v>125</v>
      </c>
      <c r="E1495" t="s">
        <v>70</v>
      </c>
      <c r="F1495" t="s">
        <v>186</v>
      </c>
      <c r="G1495" t="s">
        <v>236</v>
      </c>
      <c r="H1495" t="s">
        <v>94</v>
      </c>
      <c r="I1495" s="13">
        <v>45631</v>
      </c>
      <c r="J1495">
        <v>1</v>
      </c>
      <c r="K1495">
        <v>80</v>
      </c>
      <c r="L1495" s="14">
        <v>45935</v>
      </c>
      <c r="M1495" t="s">
        <v>197</v>
      </c>
      <c r="N1495"/>
    </row>
    <row r="1496" spans="1:14">
      <c r="A1496" t="s">
        <v>265</v>
      </c>
      <c r="B1496" t="s">
        <v>17</v>
      </c>
      <c r="C1496" t="s">
        <v>112</v>
      </c>
      <c r="D1496" t="s">
        <v>131</v>
      </c>
      <c r="E1496" t="s">
        <v>71</v>
      </c>
      <c r="F1496" t="s">
        <v>186</v>
      </c>
      <c r="G1496" t="s">
        <v>242</v>
      </c>
      <c r="H1496" t="s">
        <v>94</v>
      </c>
      <c r="I1496" s="13">
        <v>45827</v>
      </c>
      <c r="J1496">
        <v>1</v>
      </c>
      <c r="K1496">
        <v>58</v>
      </c>
      <c r="L1496" s="14">
        <v>45935</v>
      </c>
      <c r="M1496" t="s">
        <v>197</v>
      </c>
      <c r="N1496" t="s">
        <v>95</v>
      </c>
    </row>
    <row r="1497" spans="1:14">
      <c r="A1497" t="s">
        <v>189</v>
      </c>
      <c r="B1497" t="s">
        <v>17</v>
      </c>
      <c r="C1497" t="s">
        <v>112</v>
      </c>
      <c r="D1497" t="s">
        <v>131</v>
      </c>
      <c r="E1497" t="s">
        <v>69</v>
      </c>
      <c r="F1497" t="s">
        <v>186</v>
      </c>
      <c r="G1497" t="s">
        <v>234</v>
      </c>
      <c r="H1497" t="s">
        <v>94</v>
      </c>
      <c r="I1497" s="13">
        <v>45904</v>
      </c>
      <c r="J1497">
        <v>1</v>
      </c>
      <c r="K1497">
        <v>51</v>
      </c>
      <c r="L1497" s="14">
        <v>45935</v>
      </c>
      <c r="M1497" t="s">
        <v>197</v>
      </c>
      <c r="N1497" t="s">
        <v>95</v>
      </c>
    </row>
    <row r="1498" spans="1:14">
      <c r="A1498" t="s">
        <v>188</v>
      </c>
      <c r="B1498" t="s">
        <v>17</v>
      </c>
      <c r="C1498" t="s">
        <v>112</v>
      </c>
      <c r="D1498" t="s">
        <v>131</v>
      </c>
      <c r="E1498" t="s">
        <v>69</v>
      </c>
      <c r="F1498" t="s">
        <v>186</v>
      </c>
      <c r="G1498" t="s">
        <v>234</v>
      </c>
      <c r="H1498" t="s">
        <v>94</v>
      </c>
      <c r="I1498" s="13">
        <v>45904</v>
      </c>
      <c r="J1498">
        <v>1</v>
      </c>
      <c r="K1498">
        <v>60</v>
      </c>
      <c r="L1498" s="14">
        <v>45935</v>
      </c>
      <c r="M1498" t="s">
        <v>197</v>
      </c>
      <c r="N1498"/>
    </row>
    <row r="1499" spans="1:14">
      <c r="A1499" t="s">
        <v>189</v>
      </c>
      <c r="B1499" t="s">
        <v>17</v>
      </c>
      <c r="C1499" t="s">
        <v>112</v>
      </c>
      <c r="D1499" t="s">
        <v>131</v>
      </c>
      <c r="E1499" t="s">
        <v>69</v>
      </c>
      <c r="F1499" t="s">
        <v>186</v>
      </c>
      <c r="G1499" t="s">
        <v>234</v>
      </c>
      <c r="H1499" t="s">
        <v>94</v>
      </c>
      <c r="I1499" s="13">
        <v>45904</v>
      </c>
      <c r="J1499">
        <v>1</v>
      </c>
      <c r="K1499">
        <v>60</v>
      </c>
      <c r="L1499" s="14">
        <v>45935</v>
      </c>
      <c r="M1499" t="s">
        <v>197</v>
      </c>
      <c r="N1499"/>
    </row>
    <row r="1500" spans="1:14">
      <c r="A1500" t="s">
        <v>188</v>
      </c>
      <c r="B1500" t="s">
        <v>36</v>
      </c>
      <c r="C1500" t="s">
        <v>132</v>
      </c>
      <c r="D1500" t="s">
        <v>291</v>
      </c>
      <c r="E1500" t="s">
        <v>73</v>
      </c>
      <c r="F1500"/>
      <c r="G1500"/>
      <c r="H1500" t="s">
        <v>292</v>
      </c>
      <c r="I1500" s="13">
        <v>45806</v>
      </c>
      <c r="J1500">
        <v>2</v>
      </c>
      <c r="K1500">
        <v>0</v>
      </c>
      <c r="L1500" s="14">
        <v>45935</v>
      </c>
      <c r="M1500" t="s">
        <v>195</v>
      </c>
      <c r="N1500"/>
    </row>
    <row r="1501" spans="1:14">
      <c r="A1501" t="s">
        <v>188</v>
      </c>
      <c r="B1501" t="s">
        <v>36</v>
      </c>
      <c r="C1501" t="s">
        <v>132</v>
      </c>
      <c r="D1501" t="s">
        <v>291</v>
      </c>
      <c r="E1501" t="s">
        <v>73</v>
      </c>
      <c r="F1501"/>
      <c r="G1501"/>
      <c r="H1501" t="s">
        <v>292</v>
      </c>
      <c r="I1501" s="13">
        <v>45806</v>
      </c>
      <c r="J1501">
        <v>1</v>
      </c>
      <c r="K1501">
        <v>0</v>
      </c>
      <c r="L1501" s="14">
        <v>45935</v>
      </c>
      <c r="M1501" t="s">
        <v>195</v>
      </c>
      <c r="N1501" t="s">
        <v>95</v>
      </c>
    </row>
    <row r="1502" spans="1:14">
      <c r="A1502" t="s">
        <v>189</v>
      </c>
      <c r="B1502" t="s">
        <v>36</v>
      </c>
      <c r="C1502" t="s">
        <v>132</v>
      </c>
      <c r="D1502" t="s">
        <v>291</v>
      </c>
      <c r="E1502" t="s">
        <v>73</v>
      </c>
      <c r="F1502"/>
      <c r="G1502"/>
      <c r="H1502" t="s">
        <v>292</v>
      </c>
      <c r="I1502" s="13">
        <v>45806</v>
      </c>
      <c r="J1502">
        <v>2</v>
      </c>
      <c r="K1502">
        <v>0</v>
      </c>
      <c r="L1502" s="14">
        <v>45935</v>
      </c>
      <c r="M1502" t="s">
        <v>195</v>
      </c>
      <c r="N1502"/>
    </row>
    <row r="1503" spans="1:14">
      <c r="A1503" t="s">
        <v>189</v>
      </c>
      <c r="B1503" t="s">
        <v>36</v>
      </c>
      <c r="C1503" t="s">
        <v>132</v>
      </c>
      <c r="D1503" t="s">
        <v>291</v>
      </c>
      <c r="E1503" t="s">
        <v>73</v>
      </c>
      <c r="F1503"/>
      <c r="G1503"/>
      <c r="H1503" t="s">
        <v>292</v>
      </c>
      <c r="I1503" s="13">
        <v>45806</v>
      </c>
      <c r="J1503">
        <v>2</v>
      </c>
      <c r="K1503">
        <v>0</v>
      </c>
      <c r="L1503" s="14">
        <v>45935</v>
      </c>
      <c r="M1503" t="s">
        <v>195</v>
      </c>
      <c r="N1503" t="s">
        <v>95</v>
      </c>
    </row>
    <row r="1504" spans="1:14">
      <c r="A1504" t="s">
        <v>23</v>
      </c>
      <c r="B1504" t="s">
        <v>36</v>
      </c>
      <c r="C1504" t="s">
        <v>132</v>
      </c>
      <c r="D1504" t="s">
        <v>291</v>
      </c>
      <c r="E1504" t="s">
        <v>73</v>
      </c>
      <c r="F1504"/>
      <c r="G1504"/>
      <c r="H1504" t="s">
        <v>292</v>
      </c>
      <c r="I1504" s="13">
        <v>45806</v>
      </c>
      <c r="J1504">
        <v>4</v>
      </c>
      <c r="K1504">
        <v>0</v>
      </c>
      <c r="L1504" s="14">
        <v>45935</v>
      </c>
      <c r="M1504" t="s">
        <v>195</v>
      </c>
      <c r="N1504" t="s">
        <v>95</v>
      </c>
    </row>
    <row r="1505" spans="1:14">
      <c r="A1505" t="s">
        <v>193</v>
      </c>
      <c r="B1505" t="s">
        <v>36</v>
      </c>
      <c r="C1505" t="s">
        <v>132</v>
      </c>
      <c r="D1505" t="s">
        <v>291</v>
      </c>
      <c r="E1505" t="s">
        <v>73</v>
      </c>
      <c r="F1505"/>
      <c r="G1505"/>
      <c r="H1505" t="s">
        <v>292</v>
      </c>
      <c r="I1505" s="13">
        <v>45806</v>
      </c>
      <c r="J1505">
        <v>3</v>
      </c>
      <c r="K1505">
        <v>0</v>
      </c>
      <c r="L1505" s="14">
        <v>45935</v>
      </c>
      <c r="M1505" t="s">
        <v>195</v>
      </c>
      <c r="N1505" t="s">
        <v>95</v>
      </c>
    </row>
    <row r="1506" spans="1:14">
      <c r="A1506" t="s">
        <v>189</v>
      </c>
      <c r="B1506" t="s">
        <v>36</v>
      </c>
      <c r="C1506" t="s">
        <v>132</v>
      </c>
      <c r="D1506" t="s">
        <v>293</v>
      </c>
      <c r="E1506" t="s">
        <v>73</v>
      </c>
      <c r="F1506"/>
      <c r="G1506"/>
      <c r="H1506" t="s">
        <v>292</v>
      </c>
      <c r="I1506" s="13">
        <v>45812</v>
      </c>
      <c r="J1506">
        <v>2</v>
      </c>
      <c r="K1506">
        <v>0</v>
      </c>
      <c r="L1506" s="14">
        <v>45935</v>
      </c>
      <c r="M1506" t="s">
        <v>195</v>
      </c>
      <c r="N1506" t="s">
        <v>95</v>
      </c>
    </row>
    <row r="1507" spans="1:14">
      <c r="A1507" t="s">
        <v>265</v>
      </c>
      <c r="B1507" t="s">
        <v>36</v>
      </c>
      <c r="C1507" t="s">
        <v>132</v>
      </c>
      <c r="D1507" t="s">
        <v>293</v>
      </c>
      <c r="E1507" t="s">
        <v>73</v>
      </c>
      <c r="F1507"/>
      <c r="G1507"/>
      <c r="H1507" t="s">
        <v>292</v>
      </c>
      <c r="I1507" s="13">
        <v>45812</v>
      </c>
      <c r="J1507">
        <v>1</v>
      </c>
      <c r="K1507">
        <v>0</v>
      </c>
      <c r="L1507" s="14">
        <v>45935</v>
      </c>
      <c r="M1507" t="s">
        <v>195</v>
      </c>
      <c r="N1507" t="s">
        <v>95</v>
      </c>
    </row>
    <row r="1508" spans="1:14">
      <c r="A1508" t="s">
        <v>193</v>
      </c>
      <c r="B1508" t="s">
        <v>36</v>
      </c>
      <c r="C1508" t="s">
        <v>132</v>
      </c>
      <c r="D1508" t="s">
        <v>293</v>
      </c>
      <c r="E1508" t="s">
        <v>73</v>
      </c>
      <c r="F1508"/>
      <c r="G1508"/>
      <c r="H1508" t="s">
        <v>292</v>
      </c>
      <c r="I1508" s="13">
        <v>45812</v>
      </c>
      <c r="J1508">
        <v>2</v>
      </c>
      <c r="K1508">
        <v>0</v>
      </c>
      <c r="L1508" s="14">
        <v>45935</v>
      </c>
      <c r="M1508" t="s">
        <v>195</v>
      </c>
      <c r="N1508" t="s">
        <v>95</v>
      </c>
    </row>
    <row r="1509" spans="1:14">
      <c r="A1509" t="s">
        <v>188</v>
      </c>
      <c r="B1509" t="s">
        <v>36</v>
      </c>
      <c r="C1509" t="s">
        <v>132</v>
      </c>
      <c r="D1509" t="s">
        <v>294</v>
      </c>
      <c r="E1509" t="s">
        <v>73</v>
      </c>
      <c r="F1509"/>
      <c r="G1509"/>
      <c r="H1509" t="s">
        <v>292</v>
      </c>
      <c r="I1509" s="13">
        <v>45820</v>
      </c>
      <c r="J1509">
        <v>2</v>
      </c>
      <c r="K1509">
        <v>0</v>
      </c>
      <c r="L1509" s="14">
        <v>45935</v>
      </c>
      <c r="M1509" t="s">
        <v>195</v>
      </c>
      <c r="N1509" t="s">
        <v>95</v>
      </c>
    </row>
    <row r="1510" spans="1:14">
      <c r="A1510" t="s">
        <v>189</v>
      </c>
      <c r="B1510" t="s">
        <v>36</v>
      </c>
      <c r="C1510" t="s">
        <v>132</v>
      </c>
      <c r="D1510" t="s">
        <v>294</v>
      </c>
      <c r="E1510" t="s">
        <v>73</v>
      </c>
      <c r="F1510"/>
      <c r="G1510"/>
      <c r="H1510" t="s">
        <v>292</v>
      </c>
      <c r="I1510" s="13">
        <v>45820</v>
      </c>
      <c r="J1510">
        <v>1</v>
      </c>
      <c r="K1510">
        <v>0</v>
      </c>
      <c r="L1510" s="14">
        <v>45935</v>
      </c>
      <c r="M1510" t="s">
        <v>195</v>
      </c>
      <c r="N1510" t="s">
        <v>95</v>
      </c>
    </row>
    <row r="1511" spans="1:14">
      <c r="A1511" t="s">
        <v>265</v>
      </c>
      <c r="B1511" t="s">
        <v>36</v>
      </c>
      <c r="C1511" t="s">
        <v>132</v>
      </c>
      <c r="D1511" t="s">
        <v>294</v>
      </c>
      <c r="E1511" t="s">
        <v>73</v>
      </c>
      <c r="F1511"/>
      <c r="G1511"/>
      <c r="H1511" t="s">
        <v>292</v>
      </c>
      <c r="I1511" s="13">
        <v>45820</v>
      </c>
      <c r="J1511">
        <v>1</v>
      </c>
      <c r="K1511">
        <v>0</v>
      </c>
      <c r="L1511" s="14">
        <v>45935</v>
      </c>
      <c r="M1511" t="s">
        <v>195</v>
      </c>
      <c r="N1511" t="s">
        <v>95</v>
      </c>
    </row>
    <row r="1512" spans="1:14">
      <c r="A1512" t="s">
        <v>23</v>
      </c>
      <c r="B1512" t="s">
        <v>37</v>
      </c>
      <c r="C1512" t="s">
        <v>37</v>
      </c>
      <c r="D1512" t="s">
        <v>113</v>
      </c>
      <c r="E1512" t="s">
        <v>70</v>
      </c>
      <c r="F1512"/>
      <c r="G1512"/>
      <c r="H1512" t="s">
        <v>94</v>
      </c>
      <c r="I1512"/>
      <c r="J1512">
        <v>1</v>
      </c>
      <c r="K1512">
        <v>1</v>
      </c>
      <c r="L1512" s="14">
        <v>45935</v>
      </c>
      <c r="M1512" t="s">
        <v>229</v>
      </c>
      <c r="N1512"/>
    </row>
    <row r="1513" spans="1:14">
      <c r="A1513" t="s">
        <v>191</v>
      </c>
      <c r="B1513" t="s">
        <v>37</v>
      </c>
      <c r="C1513" t="s">
        <v>37</v>
      </c>
      <c r="D1513" t="s">
        <v>113</v>
      </c>
      <c r="E1513" t="s">
        <v>70</v>
      </c>
      <c r="F1513"/>
      <c r="G1513"/>
      <c r="H1513" t="s">
        <v>94</v>
      </c>
      <c r="I1513"/>
      <c r="J1513">
        <v>1</v>
      </c>
      <c r="K1513">
        <v>1</v>
      </c>
      <c r="L1513" s="14">
        <v>45935</v>
      </c>
      <c r="M1513" t="s">
        <v>229</v>
      </c>
      <c r="N1513" t="s">
        <v>95</v>
      </c>
    </row>
    <row r="1514" spans="1:14">
      <c r="A1514" t="s">
        <v>193</v>
      </c>
      <c r="B1514" t="s">
        <v>37</v>
      </c>
      <c r="C1514" t="s">
        <v>37</v>
      </c>
      <c r="D1514" t="s">
        <v>113</v>
      </c>
      <c r="E1514" t="s">
        <v>70</v>
      </c>
      <c r="F1514"/>
      <c r="G1514"/>
      <c r="H1514" t="s">
        <v>94</v>
      </c>
      <c r="I1514"/>
      <c r="J1514">
        <v>1</v>
      </c>
      <c r="K1514">
        <v>1</v>
      </c>
      <c r="L1514" s="14">
        <v>45935</v>
      </c>
      <c r="M1514" t="s">
        <v>229</v>
      </c>
      <c r="N1514" t="s">
        <v>95</v>
      </c>
    </row>
    <row r="1515" spans="1:14">
      <c r="A1515" t="s">
        <v>188</v>
      </c>
      <c r="B1515" t="s">
        <v>37</v>
      </c>
      <c r="C1515" t="s">
        <v>37</v>
      </c>
      <c r="D1515" t="s">
        <v>113</v>
      </c>
      <c r="E1515" t="s">
        <v>70</v>
      </c>
      <c r="F1515"/>
      <c r="G1515"/>
      <c r="H1515" t="s">
        <v>94</v>
      </c>
      <c r="I1515"/>
      <c r="J1515">
        <v>1</v>
      </c>
      <c r="K1515">
        <v>1</v>
      </c>
      <c r="L1515" s="14">
        <v>45935</v>
      </c>
      <c r="M1515" t="s">
        <v>229</v>
      </c>
      <c r="N1515"/>
    </row>
    <row r="1516" spans="1:14">
      <c r="A1516" t="s">
        <v>188</v>
      </c>
      <c r="B1516" t="s">
        <v>37</v>
      </c>
      <c r="C1516" t="s">
        <v>37</v>
      </c>
      <c r="D1516" t="s">
        <v>113</v>
      </c>
      <c r="E1516" t="s">
        <v>70</v>
      </c>
      <c r="F1516"/>
      <c r="G1516"/>
      <c r="H1516" t="s">
        <v>94</v>
      </c>
      <c r="I1516"/>
      <c r="J1516">
        <v>1</v>
      </c>
      <c r="K1516">
        <v>1</v>
      </c>
      <c r="L1516" s="14">
        <v>45935</v>
      </c>
      <c r="M1516" t="s">
        <v>229</v>
      </c>
      <c r="N1516" t="s">
        <v>95</v>
      </c>
    </row>
    <row r="1517" spans="1:14">
      <c r="A1517" t="s">
        <v>189</v>
      </c>
      <c r="B1517" t="s">
        <v>37</v>
      </c>
      <c r="C1517" t="s">
        <v>37</v>
      </c>
      <c r="D1517" t="s">
        <v>113</v>
      </c>
      <c r="E1517" t="s">
        <v>70</v>
      </c>
      <c r="F1517"/>
      <c r="G1517"/>
      <c r="H1517" t="s">
        <v>94</v>
      </c>
      <c r="I1517"/>
      <c r="J1517">
        <v>2</v>
      </c>
      <c r="K1517">
        <v>2</v>
      </c>
      <c r="L1517" s="14">
        <v>45935</v>
      </c>
      <c r="M1517" t="s">
        <v>229</v>
      </c>
      <c r="N1517"/>
    </row>
    <row r="1518" spans="1:14">
      <c r="A1518" t="s">
        <v>189</v>
      </c>
      <c r="B1518" t="s">
        <v>37</v>
      </c>
      <c r="C1518" t="s">
        <v>37</v>
      </c>
      <c r="D1518" t="s">
        <v>113</v>
      </c>
      <c r="E1518" t="s">
        <v>70</v>
      </c>
      <c r="F1518"/>
      <c r="G1518"/>
      <c r="H1518" t="s">
        <v>94</v>
      </c>
      <c r="I1518"/>
      <c r="J1518">
        <v>1</v>
      </c>
      <c r="K1518">
        <v>1</v>
      </c>
      <c r="L1518" s="14">
        <v>45935</v>
      </c>
      <c r="M1518" t="s">
        <v>229</v>
      </c>
      <c r="N1518" t="s">
        <v>95</v>
      </c>
    </row>
    <row r="1519" spans="1:14">
      <c r="A1519" t="s">
        <v>23</v>
      </c>
      <c r="B1519" t="s">
        <v>37</v>
      </c>
      <c r="C1519" t="s">
        <v>37</v>
      </c>
      <c r="D1519" t="s">
        <v>113</v>
      </c>
      <c r="E1519" t="s">
        <v>70</v>
      </c>
      <c r="F1519"/>
      <c r="G1519"/>
      <c r="H1519" t="s">
        <v>94</v>
      </c>
      <c r="I1519"/>
      <c r="J1519">
        <v>1</v>
      </c>
      <c r="K1519">
        <v>1</v>
      </c>
      <c r="L1519" s="14">
        <v>45935</v>
      </c>
      <c r="M1519" t="s">
        <v>229</v>
      </c>
      <c r="N1519"/>
    </row>
    <row r="1520" spans="1:14">
      <c r="A1520" t="s">
        <v>23</v>
      </c>
      <c r="B1520" t="s">
        <v>37</v>
      </c>
      <c r="C1520" t="s">
        <v>37</v>
      </c>
      <c r="D1520" t="s">
        <v>113</v>
      </c>
      <c r="E1520" t="s">
        <v>70</v>
      </c>
      <c r="F1520"/>
      <c r="G1520"/>
      <c r="H1520" t="s">
        <v>94</v>
      </c>
      <c r="I1520"/>
      <c r="J1520">
        <v>2</v>
      </c>
      <c r="K1520">
        <v>2</v>
      </c>
      <c r="L1520" s="14">
        <v>45935</v>
      </c>
      <c r="M1520" t="s">
        <v>229</v>
      </c>
      <c r="N1520" t="s">
        <v>95</v>
      </c>
    </row>
    <row r="1521" spans="1:14">
      <c r="A1521" t="s">
        <v>191</v>
      </c>
      <c r="B1521" t="s">
        <v>37</v>
      </c>
      <c r="C1521" t="s">
        <v>37</v>
      </c>
      <c r="D1521" t="s">
        <v>113</v>
      </c>
      <c r="E1521" t="s">
        <v>70</v>
      </c>
      <c r="F1521"/>
      <c r="G1521"/>
      <c r="H1521" t="s">
        <v>94</v>
      </c>
      <c r="I1521"/>
      <c r="J1521">
        <v>1</v>
      </c>
      <c r="K1521">
        <v>1</v>
      </c>
      <c r="L1521" s="14">
        <v>45935</v>
      </c>
      <c r="M1521" t="s">
        <v>229</v>
      </c>
      <c r="N1521"/>
    </row>
    <row r="1522" spans="1:14">
      <c r="A1522" t="s">
        <v>265</v>
      </c>
      <c r="B1522" t="s">
        <v>37</v>
      </c>
      <c r="C1522" t="s">
        <v>37</v>
      </c>
      <c r="D1522" t="s">
        <v>113</v>
      </c>
      <c r="E1522" t="s">
        <v>70</v>
      </c>
      <c r="F1522"/>
      <c r="G1522"/>
      <c r="H1522" t="s">
        <v>94</v>
      </c>
      <c r="I1522"/>
      <c r="J1522">
        <v>3</v>
      </c>
      <c r="K1522">
        <v>3</v>
      </c>
      <c r="L1522" s="14">
        <v>45935</v>
      </c>
      <c r="M1522" t="s">
        <v>229</v>
      </c>
      <c r="N1522"/>
    </row>
    <row r="1523" spans="1:14">
      <c r="A1523" t="s">
        <v>188</v>
      </c>
      <c r="B1523" t="s">
        <v>37</v>
      </c>
      <c r="C1523" t="s">
        <v>37</v>
      </c>
      <c r="D1523" t="s">
        <v>113</v>
      </c>
      <c r="E1523" t="s">
        <v>70</v>
      </c>
      <c r="F1523"/>
      <c r="G1523"/>
      <c r="H1523" t="s">
        <v>94</v>
      </c>
      <c r="I1523"/>
      <c r="J1523">
        <v>4</v>
      </c>
      <c r="K1523">
        <v>4</v>
      </c>
      <c r="L1523" s="14">
        <v>45935</v>
      </c>
      <c r="M1523" t="s">
        <v>229</v>
      </c>
      <c r="N1523"/>
    </row>
    <row r="1524" spans="1:14">
      <c r="A1524" t="s">
        <v>188</v>
      </c>
      <c r="B1524" t="s">
        <v>37</v>
      </c>
      <c r="C1524" t="s">
        <v>37</v>
      </c>
      <c r="D1524" t="s">
        <v>113</v>
      </c>
      <c r="E1524" t="s">
        <v>70</v>
      </c>
      <c r="F1524"/>
      <c r="G1524"/>
      <c r="H1524" t="s">
        <v>94</v>
      </c>
      <c r="I1524"/>
      <c r="J1524">
        <v>5</v>
      </c>
      <c r="K1524">
        <v>5</v>
      </c>
      <c r="L1524" s="14">
        <v>45935</v>
      </c>
      <c r="M1524" t="s">
        <v>229</v>
      </c>
      <c r="N1524" t="s">
        <v>95</v>
      </c>
    </row>
    <row r="1525" spans="1:14">
      <c r="A1525" t="s">
        <v>189</v>
      </c>
      <c r="B1525" t="s">
        <v>37</v>
      </c>
      <c r="C1525" t="s">
        <v>37</v>
      </c>
      <c r="D1525" t="s">
        <v>113</v>
      </c>
      <c r="E1525" t="s">
        <v>70</v>
      </c>
      <c r="F1525"/>
      <c r="G1525"/>
      <c r="H1525" t="s">
        <v>94</v>
      </c>
      <c r="I1525"/>
      <c r="J1525">
        <v>8</v>
      </c>
      <c r="K1525">
        <v>8</v>
      </c>
      <c r="L1525" s="14">
        <v>45935</v>
      </c>
      <c r="M1525" t="s">
        <v>229</v>
      </c>
      <c r="N1525"/>
    </row>
    <row r="1526" spans="1:14">
      <c r="A1526" t="s">
        <v>189</v>
      </c>
      <c r="B1526" t="s">
        <v>37</v>
      </c>
      <c r="C1526" t="s">
        <v>37</v>
      </c>
      <c r="D1526" t="s">
        <v>113</v>
      </c>
      <c r="E1526" t="s">
        <v>70</v>
      </c>
      <c r="F1526"/>
      <c r="G1526"/>
      <c r="H1526" t="s">
        <v>94</v>
      </c>
      <c r="I1526"/>
      <c r="J1526">
        <v>1</v>
      </c>
      <c r="K1526">
        <v>1</v>
      </c>
      <c r="L1526" s="14">
        <v>45935</v>
      </c>
      <c r="M1526" t="s">
        <v>229</v>
      </c>
      <c r="N1526" t="s">
        <v>95</v>
      </c>
    </row>
    <row r="1527" spans="1:14">
      <c r="A1527" t="s">
        <v>23</v>
      </c>
      <c r="B1527" t="s">
        <v>37</v>
      </c>
      <c r="C1527" t="s">
        <v>37</v>
      </c>
      <c r="D1527" t="s">
        <v>113</v>
      </c>
      <c r="E1527" t="s">
        <v>70</v>
      </c>
      <c r="F1527"/>
      <c r="G1527"/>
      <c r="H1527" t="s">
        <v>94</v>
      </c>
      <c r="I1527"/>
      <c r="J1527">
        <v>4</v>
      </c>
      <c r="K1527">
        <v>4</v>
      </c>
      <c r="L1527" s="14">
        <v>45935</v>
      </c>
      <c r="M1527" t="s">
        <v>229</v>
      </c>
      <c r="N1527"/>
    </row>
    <row r="1528" spans="1:14">
      <c r="A1528" t="s">
        <v>23</v>
      </c>
      <c r="B1528" t="s">
        <v>37</v>
      </c>
      <c r="C1528" t="s">
        <v>37</v>
      </c>
      <c r="D1528" t="s">
        <v>113</v>
      </c>
      <c r="E1528" t="s">
        <v>70</v>
      </c>
      <c r="F1528"/>
      <c r="G1528"/>
      <c r="H1528" t="s">
        <v>94</v>
      </c>
      <c r="I1528"/>
      <c r="J1528">
        <v>3</v>
      </c>
      <c r="K1528">
        <v>3</v>
      </c>
      <c r="L1528" s="14">
        <v>45935</v>
      </c>
      <c r="M1528" t="s">
        <v>229</v>
      </c>
      <c r="N1528" t="s">
        <v>95</v>
      </c>
    </row>
    <row r="1529" spans="1:14">
      <c r="A1529" t="s">
        <v>190</v>
      </c>
      <c r="B1529" t="s">
        <v>37</v>
      </c>
      <c r="C1529" t="s">
        <v>37</v>
      </c>
      <c r="D1529" t="s">
        <v>113</v>
      </c>
      <c r="E1529" t="s">
        <v>70</v>
      </c>
      <c r="F1529"/>
      <c r="G1529"/>
      <c r="H1529" t="s">
        <v>94</v>
      </c>
      <c r="I1529"/>
      <c r="J1529">
        <v>3</v>
      </c>
      <c r="K1529">
        <v>3</v>
      </c>
      <c r="L1529" s="14">
        <v>45935</v>
      </c>
      <c r="M1529" t="s">
        <v>229</v>
      </c>
      <c r="N1529"/>
    </row>
    <row r="1530" spans="1:14">
      <c r="A1530" t="s">
        <v>191</v>
      </c>
      <c r="B1530" t="s">
        <v>37</v>
      </c>
      <c r="C1530" t="s">
        <v>37</v>
      </c>
      <c r="D1530" t="s">
        <v>113</v>
      </c>
      <c r="E1530" t="s">
        <v>70</v>
      </c>
      <c r="F1530"/>
      <c r="G1530"/>
      <c r="H1530" t="s">
        <v>94</v>
      </c>
      <c r="I1530"/>
      <c r="J1530">
        <v>1</v>
      </c>
      <c r="K1530">
        <v>1</v>
      </c>
      <c r="L1530" s="14">
        <v>45935</v>
      </c>
      <c r="M1530" t="s">
        <v>229</v>
      </c>
      <c r="N1530"/>
    </row>
    <row r="1531" spans="1:14">
      <c r="A1531" t="s">
        <v>265</v>
      </c>
      <c r="B1531" t="s">
        <v>37</v>
      </c>
      <c r="C1531" t="s">
        <v>37</v>
      </c>
      <c r="D1531" t="s">
        <v>113</v>
      </c>
      <c r="E1531" t="s">
        <v>70</v>
      </c>
      <c r="F1531"/>
      <c r="G1531"/>
      <c r="H1531" t="s">
        <v>94</v>
      </c>
      <c r="I1531"/>
      <c r="J1531">
        <v>5</v>
      </c>
      <c r="K1531">
        <v>5</v>
      </c>
      <c r="L1531" s="14">
        <v>45935</v>
      </c>
      <c r="M1531" t="s">
        <v>229</v>
      </c>
      <c r="N1531"/>
    </row>
    <row r="1532" spans="1:14">
      <c r="A1532" t="s">
        <v>265</v>
      </c>
      <c r="B1532" t="s">
        <v>37</v>
      </c>
      <c r="C1532" t="s">
        <v>37</v>
      </c>
      <c r="D1532" t="s">
        <v>113</v>
      </c>
      <c r="E1532" t="s">
        <v>70</v>
      </c>
      <c r="F1532"/>
      <c r="G1532"/>
      <c r="H1532" t="s">
        <v>94</v>
      </c>
      <c r="I1532"/>
      <c r="J1532">
        <v>1</v>
      </c>
      <c r="K1532">
        <v>1</v>
      </c>
      <c r="L1532" s="14">
        <v>45935</v>
      </c>
      <c r="M1532" t="s">
        <v>229</v>
      </c>
      <c r="N1532" t="s">
        <v>95</v>
      </c>
    </row>
    <row r="1533" spans="1:14">
      <c r="A1533" t="s">
        <v>193</v>
      </c>
      <c r="B1533" t="s">
        <v>37</v>
      </c>
      <c r="C1533" t="s">
        <v>37</v>
      </c>
      <c r="D1533" t="s">
        <v>113</v>
      </c>
      <c r="E1533" t="s">
        <v>70</v>
      </c>
      <c r="F1533"/>
      <c r="G1533"/>
      <c r="H1533" t="s">
        <v>94</v>
      </c>
      <c r="I1533"/>
      <c r="J1533">
        <v>3</v>
      </c>
      <c r="K1533">
        <v>3</v>
      </c>
      <c r="L1533" s="14">
        <v>45935</v>
      </c>
      <c r="M1533" t="s">
        <v>229</v>
      </c>
      <c r="N1533"/>
    </row>
    <row r="1534" spans="1:14">
      <c r="A1534" t="s">
        <v>193</v>
      </c>
      <c r="B1534" t="s">
        <v>37</v>
      </c>
      <c r="C1534" t="s">
        <v>37</v>
      </c>
      <c r="D1534" t="s">
        <v>113</v>
      </c>
      <c r="E1534" t="s">
        <v>70</v>
      </c>
      <c r="F1534"/>
      <c r="G1534"/>
      <c r="H1534" t="s">
        <v>94</v>
      </c>
      <c r="I1534"/>
      <c r="J1534">
        <v>2</v>
      </c>
      <c r="K1534">
        <v>2</v>
      </c>
      <c r="L1534" s="14">
        <v>45935</v>
      </c>
      <c r="M1534" t="s">
        <v>229</v>
      </c>
      <c r="N1534" t="s">
        <v>95</v>
      </c>
    </row>
    <row r="1535" spans="1:14">
      <c r="A1535" t="s">
        <v>193</v>
      </c>
      <c r="B1535" t="s">
        <v>39</v>
      </c>
      <c r="C1535" t="s">
        <v>243</v>
      </c>
      <c r="D1535" t="s">
        <v>244</v>
      </c>
      <c r="E1535" t="s">
        <v>71</v>
      </c>
      <c r="F1535" t="s">
        <v>187</v>
      </c>
      <c r="G1535" t="s">
        <v>209</v>
      </c>
      <c r="H1535" t="s">
        <v>93</v>
      </c>
      <c r="I1535" s="13">
        <v>45874</v>
      </c>
      <c r="J1535">
        <v>1</v>
      </c>
      <c r="K1535">
        <v>833</v>
      </c>
      <c r="L1535" s="14">
        <v>45936</v>
      </c>
      <c r="M1535" t="s">
        <v>196</v>
      </c>
      <c r="N1535"/>
    </row>
    <row r="1536" spans="1:14">
      <c r="A1536" t="s">
        <v>193</v>
      </c>
      <c r="B1536" t="s">
        <v>39</v>
      </c>
      <c r="C1536" t="s">
        <v>243</v>
      </c>
      <c r="D1536" t="s">
        <v>244</v>
      </c>
      <c r="E1536" t="s">
        <v>71</v>
      </c>
      <c r="F1536" t="s">
        <v>187</v>
      </c>
      <c r="G1536" t="s">
        <v>209</v>
      </c>
      <c r="H1536" t="s">
        <v>93</v>
      </c>
      <c r="I1536" s="13">
        <v>45874</v>
      </c>
      <c r="J1536">
        <v>1</v>
      </c>
      <c r="K1536">
        <v>980</v>
      </c>
      <c r="L1536" s="14">
        <v>45936</v>
      </c>
      <c r="M1536" t="s">
        <v>196</v>
      </c>
      <c r="N1536"/>
    </row>
    <row r="1537" spans="1:14">
      <c r="A1537" t="s">
        <v>23</v>
      </c>
      <c r="B1537" t="s">
        <v>39</v>
      </c>
      <c r="C1537" t="s">
        <v>243</v>
      </c>
      <c r="D1537" t="s">
        <v>244</v>
      </c>
      <c r="E1537" t="s">
        <v>69</v>
      </c>
      <c r="F1537" t="s">
        <v>187</v>
      </c>
      <c r="G1537" t="s">
        <v>209</v>
      </c>
      <c r="H1537" t="s">
        <v>93</v>
      </c>
      <c r="I1537" s="13">
        <v>45904</v>
      </c>
      <c r="J1537">
        <v>1</v>
      </c>
      <c r="K1537">
        <v>880</v>
      </c>
      <c r="L1537" s="14">
        <v>45936</v>
      </c>
      <c r="M1537" t="s">
        <v>196</v>
      </c>
      <c r="N1537"/>
    </row>
    <row r="1538" spans="1:14">
      <c r="A1538" t="s">
        <v>22</v>
      </c>
      <c r="B1538" t="s">
        <v>39</v>
      </c>
      <c r="C1538" t="s">
        <v>118</v>
      </c>
      <c r="D1538" t="s">
        <v>133</v>
      </c>
      <c r="E1538" t="s">
        <v>71</v>
      </c>
      <c r="F1538" t="s">
        <v>75</v>
      </c>
      <c r="G1538" t="s">
        <v>87</v>
      </c>
      <c r="H1538" t="s">
        <v>93</v>
      </c>
      <c r="I1538" s="13">
        <v>45874</v>
      </c>
      <c r="J1538">
        <v>1</v>
      </c>
      <c r="K1538">
        <v>980</v>
      </c>
      <c r="L1538" s="14">
        <v>45936</v>
      </c>
      <c r="M1538" t="s">
        <v>195</v>
      </c>
      <c r="N1538"/>
    </row>
    <row r="1539" spans="1:14">
      <c r="A1539" t="s">
        <v>188</v>
      </c>
      <c r="B1539" t="s">
        <v>39</v>
      </c>
      <c r="C1539" t="s">
        <v>118</v>
      </c>
      <c r="D1539" t="s">
        <v>133</v>
      </c>
      <c r="E1539" t="s">
        <v>69</v>
      </c>
      <c r="F1539" t="s">
        <v>75</v>
      </c>
      <c r="G1539" t="s">
        <v>87</v>
      </c>
      <c r="H1539" t="s">
        <v>93</v>
      </c>
      <c r="I1539" s="13">
        <v>45904</v>
      </c>
      <c r="J1539">
        <v>1</v>
      </c>
      <c r="K1539">
        <v>980</v>
      </c>
      <c r="L1539" s="14">
        <v>45936</v>
      </c>
      <c r="M1539" t="s">
        <v>195</v>
      </c>
      <c r="N1539"/>
    </row>
    <row r="1540" spans="1:14">
      <c r="A1540" t="s">
        <v>193</v>
      </c>
      <c r="B1540" t="s">
        <v>39</v>
      </c>
      <c r="C1540" t="s">
        <v>118</v>
      </c>
      <c r="D1540" t="s">
        <v>126</v>
      </c>
      <c r="E1540" t="s">
        <v>69</v>
      </c>
      <c r="F1540" t="s">
        <v>75</v>
      </c>
      <c r="G1540" t="s">
        <v>88</v>
      </c>
      <c r="H1540" t="s">
        <v>93</v>
      </c>
      <c r="I1540" s="13">
        <v>45939</v>
      </c>
      <c r="J1540">
        <v>1</v>
      </c>
      <c r="K1540">
        <v>880</v>
      </c>
      <c r="L1540" s="14">
        <v>45936</v>
      </c>
      <c r="M1540" t="s">
        <v>195</v>
      </c>
      <c r="N1540"/>
    </row>
    <row r="1541" spans="1:14">
      <c r="A1541" t="s">
        <v>265</v>
      </c>
      <c r="B1541" t="s">
        <v>39</v>
      </c>
      <c r="C1541" t="s">
        <v>118</v>
      </c>
      <c r="D1541" t="s">
        <v>133</v>
      </c>
      <c r="E1541" t="s">
        <v>71</v>
      </c>
      <c r="F1541" t="s">
        <v>75</v>
      </c>
      <c r="G1541" t="s">
        <v>87</v>
      </c>
      <c r="H1541" t="s">
        <v>92</v>
      </c>
      <c r="I1541" s="13">
        <v>45841</v>
      </c>
      <c r="J1541">
        <v>1</v>
      </c>
      <c r="K1541">
        <v>780</v>
      </c>
      <c r="L1541" s="14">
        <v>45936</v>
      </c>
      <c r="M1541" t="s">
        <v>195</v>
      </c>
      <c r="N1541"/>
    </row>
    <row r="1542" spans="1:14">
      <c r="A1542" t="s">
        <v>190</v>
      </c>
      <c r="B1542" t="s">
        <v>39</v>
      </c>
      <c r="C1542" t="s">
        <v>203</v>
      </c>
      <c r="D1542" t="s">
        <v>204</v>
      </c>
      <c r="E1542" t="s">
        <v>69</v>
      </c>
      <c r="F1542" t="s">
        <v>205</v>
      </c>
      <c r="G1542" t="s">
        <v>206</v>
      </c>
      <c r="H1542" t="s">
        <v>92</v>
      </c>
      <c r="I1542" s="13">
        <v>45905</v>
      </c>
      <c r="J1542">
        <v>1</v>
      </c>
      <c r="K1542">
        <v>833</v>
      </c>
      <c r="L1542" s="14">
        <v>45936</v>
      </c>
      <c r="M1542" t="s">
        <v>197</v>
      </c>
      <c r="N1542" t="s">
        <v>95</v>
      </c>
    </row>
    <row r="1543" spans="1:14">
      <c r="A1543" t="s">
        <v>22</v>
      </c>
      <c r="B1543" t="s">
        <v>39</v>
      </c>
      <c r="C1543" t="s">
        <v>122</v>
      </c>
      <c r="D1543" t="s">
        <v>123</v>
      </c>
      <c r="E1543" t="s">
        <v>69</v>
      </c>
      <c r="F1543" t="s">
        <v>74</v>
      </c>
      <c r="G1543" t="s">
        <v>124</v>
      </c>
      <c r="H1543" t="s">
        <v>93</v>
      </c>
      <c r="I1543" s="13">
        <v>45904</v>
      </c>
      <c r="J1543">
        <v>1</v>
      </c>
      <c r="K1543">
        <v>833</v>
      </c>
      <c r="L1543" s="14">
        <v>45936</v>
      </c>
      <c r="M1543" t="s">
        <v>195</v>
      </c>
      <c r="N1543"/>
    </row>
    <row r="1544" spans="1:14">
      <c r="A1544" t="s">
        <v>265</v>
      </c>
      <c r="B1544" t="s">
        <v>39</v>
      </c>
      <c r="C1544" t="s">
        <v>122</v>
      </c>
      <c r="D1544" t="s">
        <v>123</v>
      </c>
      <c r="E1544" t="s">
        <v>69</v>
      </c>
      <c r="F1544" t="s">
        <v>74</v>
      </c>
      <c r="G1544" t="s">
        <v>124</v>
      </c>
      <c r="H1544" t="s">
        <v>93</v>
      </c>
      <c r="I1544" s="13">
        <v>45904</v>
      </c>
      <c r="J1544">
        <v>1</v>
      </c>
      <c r="K1544">
        <v>800</v>
      </c>
      <c r="L1544" s="14">
        <v>45936</v>
      </c>
      <c r="M1544" t="s">
        <v>195</v>
      </c>
      <c r="N1544" t="s">
        <v>95</v>
      </c>
    </row>
    <row r="1545" spans="1:14">
      <c r="A1545" t="s">
        <v>265</v>
      </c>
      <c r="B1545" t="s">
        <v>39</v>
      </c>
      <c r="C1545" t="s">
        <v>122</v>
      </c>
      <c r="D1545" t="s">
        <v>207</v>
      </c>
      <c r="E1545" t="s">
        <v>69</v>
      </c>
      <c r="F1545" t="s">
        <v>74</v>
      </c>
      <c r="G1545" t="s">
        <v>124</v>
      </c>
      <c r="H1545" t="s">
        <v>13</v>
      </c>
      <c r="I1545" s="13">
        <v>45904</v>
      </c>
      <c r="J1545">
        <v>1</v>
      </c>
      <c r="K1545">
        <v>1139</v>
      </c>
      <c r="L1545" s="14">
        <v>45936</v>
      </c>
      <c r="M1545" t="s">
        <v>195</v>
      </c>
      <c r="N1545"/>
    </row>
    <row r="1546" spans="1:14">
      <c r="A1546" t="s">
        <v>265</v>
      </c>
      <c r="B1546" t="s">
        <v>39</v>
      </c>
      <c r="C1546" t="s">
        <v>122</v>
      </c>
      <c r="D1546" t="s">
        <v>207</v>
      </c>
      <c r="E1546" t="s">
        <v>69</v>
      </c>
      <c r="F1546" t="s">
        <v>74</v>
      </c>
      <c r="G1546" t="s">
        <v>124</v>
      </c>
      <c r="H1546" t="s">
        <v>93</v>
      </c>
      <c r="I1546" s="13">
        <v>45904</v>
      </c>
      <c r="J1546">
        <v>1</v>
      </c>
      <c r="K1546">
        <v>1076</v>
      </c>
      <c r="L1546" s="14">
        <v>45936</v>
      </c>
      <c r="M1546" t="s">
        <v>195</v>
      </c>
      <c r="N1546" t="s">
        <v>95</v>
      </c>
    </row>
    <row r="1547" spans="1:14">
      <c r="A1547" t="s">
        <v>23</v>
      </c>
      <c r="B1547" t="s">
        <v>39</v>
      </c>
      <c r="C1547" t="s">
        <v>122</v>
      </c>
      <c r="D1547" t="s">
        <v>207</v>
      </c>
      <c r="E1547" t="s">
        <v>69</v>
      </c>
      <c r="F1547" t="s">
        <v>74</v>
      </c>
      <c r="G1547" t="s">
        <v>124</v>
      </c>
      <c r="H1547" t="s">
        <v>93</v>
      </c>
      <c r="I1547" s="13">
        <v>45904</v>
      </c>
      <c r="J1547">
        <v>1</v>
      </c>
      <c r="K1547">
        <v>1140</v>
      </c>
      <c r="L1547" s="14">
        <v>45936</v>
      </c>
      <c r="M1547" t="s">
        <v>195</v>
      </c>
      <c r="N1547"/>
    </row>
    <row r="1548" spans="1:14">
      <c r="A1548" t="s">
        <v>265</v>
      </c>
      <c r="B1548" t="s">
        <v>39</v>
      </c>
      <c r="C1548" t="s">
        <v>122</v>
      </c>
      <c r="D1548" t="s">
        <v>123</v>
      </c>
      <c r="E1548" t="s">
        <v>72</v>
      </c>
      <c r="F1548" t="s">
        <v>74</v>
      </c>
      <c r="G1548" t="s">
        <v>124</v>
      </c>
      <c r="H1548" t="s">
        <v>92</v>
      </c>
      <c r="I1548" s="13">
        <v>45783</v>
      </c>
      <c r="J1548">
        <v>1</v>
      </c>
      <c r="K1548">
        <v>1116</v>
      </c>
      <c r="L1548" s="14">
        <v>45936</v>
      </c>
      <c r="M1548" t="s">
        <v>195</v>
      </c>
      <c r="N1548" t="s">
        <v>95</v>
      </c>
    </row>
    <row r="1549" spans="1:14">
      <c r="A1549" t="s">
        <v>265</v>
      </c>
      <c r="B1549" t="s">
        <v>39</v>
      </c>
      <c r="C1549" t="s">
        <v>122</v>
      </c>
      <c r="D1549" t="s">
        <v>123</v>
      </c>
      <c r="E1549" t="s">
        <v>69</v>
      </c>
      <c r="F1549" t="s">
        <v>74</v>
      </c>
      <c r="G1549" t="s">
        <v>124</v>
      </c>
      <c r="H1549" t="s">
        <v>92</v>
      </c>
      <c r="I1549" s="13">
        <v>45904</v>
      </c>
      <c r="J1549">
        <v>1</v>
      </c>
      <c r="K1549">
        <v>800</v>
      </c>
      <c r="L1549" s="14">
        <v>45936</v>
      </c>
      <c r="M1549" t="s">
        <v>195</v>
      </c>
      <c r="N1549" t="s">
        <v>95</v>
      </c>
    </row>
    <row r="1550" spans="1:14">
      <c r="A1550" t="s">
        <v>192</v>
      </c>
      <c r="B1550" t="s">
        <v>39</v>
      </c>
      <c r="C1550" t="s">
        <v>122</v>
      </c>
      <c r="D1550" t="s">
        <v>123</v>
      </c>
      <c r="E1550" t="s">
        <v>69</v>
      </c>
      <c r="F1550" t="s">
        <v>74</v>
      </c>
      <c r="G1550" t="s">
        <v>124</v>
      </c>
      <c r="H1550" t="s">
        <v>92</v>
      </c>
      <c r="I1550" s="13">
        <v>45904</v>
      </c>
      <c r="J1550">
        <v>1</v>
      </c>
      <c r="K1550">
        <v>980</v>
      </c>
      <c r="L1550" s="14">
        <v>45936</v>
      </c>
      <c r="M1550" t="s">
        <v>195</v>
      </c>
      <c r="N1550"/>
    </row>
    <row r="1551" spans="1:14">
      <c r="A1551" t="s">
        <v>190</v>
      </c>
      <c r="B1551" t="s">
        <v>39</v>
      </c>
      <c r="C1551" t="s">
        <v>122</v>
      </c>
      <c r="D1551" t="s">
        <v>207</v>
      </c>
      <c r="E1551" t="s">
        <v>69</v>
      </c>
      <c r="F1551" t="s">
        <v>74</v>
      </c>
      <c r="G1551" t="s">
        <v>124</v>
      </c>
      <c r="H1551" t="s">
        <v>92</v>
      </c>
      <c r="I1551" s="13">
        <v>45904</v>
      </c>
      <c r="J1551">
        <v>1</v>
      </c>
      <c r="K1551">
        <v>1086</v>
      </c>
      <c r="L1551" s="14">
        <v>45936</v>
      </c>
      <c r="M1551" t="s">
        <v>195</v>
      </c>
      <c r="N1551" t="s">
        <v>95</v>
      </c>
    </row>
    <row r="1552" spans="1:14">
      <c r="A1552" t="s">
        <v>265</v>
      </c>
      <c r="B1552" t="s">
        <v>39</v>
      </c>
      <c r="C1552" t="s">
        <v>122</v>
      </c>
      <c r="D1552" t="s">
        <v>207</v>
      </c>
      <c r="E1552" t="s">
        <v>69</v>
      </c>
      <c r="F1552" t="s">
        <v>74</v>
      </c>
      <c r="G1552" t="s">
        <v>124</v>
      </c>
      <c r="H1552" t="s">
        <v>92</v>
      </c>
      <c r="I1552" s="13">
        <v>45904</v>
      </c>
      <c r="J1552">
        <v>1</v>
      </c>
      <c r="K1552">
        <v>1076</v>
      </c>
      <c r="L1552" s="14">
        <v>45936</v>
      </c>
      <c r="M1552" t="s">
        <v>195</v>
      </c>
      <c r="N1552" t="s">
        <v>95</v>
      </c>
    </row>
    <row r="1553" spans="1:14">
      <c r="A1553" t="s">
        <v>22</v>
      </c>
      <c r="B1553" t="s">
        <v>39</v>
      </c>
      <c r="C1553" t="s">
        <v>122</v>
      </c>
      <c r="D1553" t="s">
        <v>208</v>
      </c>
      <c r="E1553" t="s">
        <v>71</v>
      </c>
      <c r="F1553" t="s">
        <v>187</v>
      </c>
      <c r="G1553" t="s">
        <v>209</v>
      </c>
      <c r="H1553" t="s">
        <v>93</v>
      </c>
      <c r="I1553" s="13">
        <v>45841</v>
      </c>
      <c r="J1553">
        <v>1</v>
      </c>
      <c r="K1553">
        <v>669</v>
      </c>
      <c r="L1553" s="14">
        <v>45936</v>
      </c>
      <c r="M1553" t="s">
        <v>196</v>
      </c>
      <c r="N1553"/>
    </row>
    <row r="1554" spans="1:14">
      <c r="A1554" t="s">
        <v>192</v>
      </c>
      <c r="B1554" t="s">
        <v>39</v>
      </c>
      <c r="C1554" t="s">
        <v>122</v>
      </c>
      <c r="D1554" t="s">
        <v>208</v>
      </c>
      <c r="E1554" t="s">
        <v>71</v>
      </c>
      <c r="F1554" t="s">
        <v>187</v>
      </c>
      <c r="G1554" t="s">
        <v>209</v>
      </c>
      <c r="H1554" t="s">
        <v>93</v>
      </c>
      <c r="I1554" s="13">
        <v>45797</v>
      </c>
      <c r="J1554">
        <v>1</v>
      </c>
      <c r="K1554">
        <v>804</v>
      </c>
      <c r="L1554" s="14">
        <v>45936</v>
      </c>
      <c r="M1554" t="s">
        <v>196</v>
      </c>
      <c r="N1554" t="s">
        <v>95</v>
      </c>
    </row>
    <row r="1555" spans="1:14">
      <c r="A1555" t="s">
        <v>193</v>
      </c>
      <c r="B1555" t="s">
        <v>39</v>
      </c>
      <c r="C1555" t="s">
        <v>122</v>
      </c>
      <c r="D1555" t="s">
        <v>208</v>
      </c>
      <c r="E1555" t="s">
        <v>71</v>
      </c>
      <c r="F1555" t="s">
        <v>187</v>
      </c>
      <c r="G1555" t="s">
        <v>209</v>
      </c>
      <c r="H1555" t="s">
        <v>13</v>
      </c>
      <c r="I1555" s="13">
        <v>45874</v>
      </c>
      <c r="J1555">
        <v>1</v>
      </c>
      <c r="K1555">
        <v>747</v>
      </c>
      <c r="L1555" s="14">
        <v>45936</v>
      </c>
      <c r="M1555" t="s">
        <v>196</v>
      </c>
      <c r="N1555" t="s">
        <v>95</v>
      </c>
    </row>
    <row r="1556" spans="1:14">
      <c r="A1556" t="s">
        <v>190</v>
      </c>
      <c r="B1556" t="s">
        <v>39</v>
      </c>
      <c r="C1556" t="s">
        <v>122</v>
      </c>
      <c r="D1556" t="s">
        <v>208</v>
      </c>
      <c r="E1556" t="s">
        <v>69</v>
      </c>
      <c r="F1556" t="s">
        <v>187</v>
      </c>
      <c r="G1556" t="s">
        <v>209</v>
      </c>
      <c r="H1556" t="s">
        <v>93</v>
      </c>
      <c r="I1556" s="13">
        <v>45904</v>
      </c>
      <c r="J1556">
        <v>1</v>
      </c>
      <c r="K1556">
        <v>1343</v>
      </c>
      <c r="L1556" s="14">
        <v>45936</v>
      </c>
      <c r="M1556" t="s">
        <v>196</v>
      </c>
      <c r="N1556"/>
    </row>
    <row r="1557" spans="1:14">
      <c r="A1557" t="s">
        <v>193</v>
      </c>
      <c r="B1557" t="s">
        <v>39</v>
      </c>
      <c r="C1557" t="s">
        <v>122</v>
      </c>
      <c r="D1557" t="s">
        <v>208</v>
      </c>
      <c r="E1557" t="s">
        <v>69</v>
      </c>
      <c r="F1557" t="s">
        <v>187</v>
      </c>
      <c r="G1557" t="s">
        <v>209</v>
      </c>
      <c r="H1557" t="s">
        <v>93</v>
      </c>
      <c r="I1557" s="13">
        <v>45904</v>
      </c>
      <c r="J1557">
        <v>1</v>
      </c>
      <c r="K1557">
        <v>833</v>
      </c>
      <c r="L1557" s="14">
        <v>45936</v>
      </c>
      <c r="M1557" t="s">
        <v>196</v>
      </c>
      <c r="N1557"/>
    </row>
    <row r="1558" spans="1:14">
      <c r="A1558" t="s">
        <v>23</v>
      </c>
      <c r="B1558" t="s">
        <v>39</v>
      </c>
      <c r="C1558" t="s">
        <v>210</v>
      </c>
      <c r="D1558" t="s">
        <v>211</v>
      </c>
      <c r="E1558" t="s">
        <v>69</v>
      </c>
      <c r="F1558" t="s">
        <v>205</v>
      </c>
      <c r="G1558" t="s">
        <v>212</v>
      </c>
      <c r="H1558" t="s">
        <v>93</v>
      </c>
      <c r="I1558" s="13">
        <v>45940</v>
      </c>
      <c r="J1558">
        <v>1</v>
      </c>
      <c r="K1558">
        <v>980</v>
      </c>
      <c r="L1558" s="14">
        <v>45936</v>
      </c>
      <c r="M1558" t="s">
        <v>197</v>
      </c>
      <c r="N1558"/>
    </row>
    <row r="1559" spans="1:14">
      <c r="A1559" t="s">
        <v>23</v>
      </c>
      <c r="B1559" t="s">
        <v>39</v>
      </c>
      <c r="C1559" t="s">
        <v>210</v>
      </c>
      <c r="D1559" t="s">
        <v>211</v>
      </c>
      <c r="E1559" t="s">
        <v>71</v>
      </c>
      <c r="F1559" t="s">
        <v>205</v>
      </c>
      <c r="G1559" t="s">
        <v>212</v>
      </c>
      <c r="H1559" t="s">
        <v>92</v>
      </c>
      <c r="I1559" s="13">
        <v>45811</v>
      </c>
      <c r="J1559">
        <v>1</v>
      </c>
      <c r="K1559">
        <v>780</v>
      </c>
      <c r="L1559" s="14">
        <v>45936</v>
      </c>
      <c r="M1559" t="s">
        <v>197</v>
      </c>
      <c r="N1559"/>
    </row>
    <row r="1560" spans="1:14">
      <c r="A1560" t="s">
        <v>22</v>
      </c>
      <c r="B1560" t="s">
        <v>39</v>
      </c>
      <c r="C1560" t="s">
        <v>210</v>
      </c>
      <c r="D1560" t="s">
        <v>211</v>
      </c>
      <c r="E1560" t="s">
        <v>69</v>
      </c>
      <c r="F1560" t="s">
        <v>205</v>
      </c>
      <c r="G1560" t="s">
        <v>212</v>
      </c>
      <c r="H1560" t="s">
        <v>92</v>
      </c>
      <c r="I1560" s="13">
        <v>45940</v>
      </c>
      <c r="J1560">
        <v>1</v>
      </c>
      <c r="K1560">
        <v>980</v>
      </c>
      <c r="L1560" s="14">
        <v>45936</v>
      </c>
      <c r="M1560" t="s">
        <v>197</v>
      </c>
      <c r="N1560"/>
    </row>
    <row r="1561" spans="1:14">
      <c r="A1561" t="s">
        <v>190</v>
      </c>
      <c r="B1561" t="s">
        <v>39</v>
      </c>
      <c r="C1561" t="s">
        <v>213</v>
      </c>
      <c r="D1561" t="s">
        <v>214</v>
      </c>
      <c r="E1561" t="s">
        <v>69</v>
      </c>
      <c r="F1561" t="s">
        <v>84</v>
      </c>
      <c r="G1561" t="s">
        <v>215</v>
      </c>
      <c r="H1561" t="s">
        <v>92</v>
      </c>
      <c r="I1561" s="13">
        <v>45904</v>
      </c>
      <c r="J1561">
        <v>1</v>
      </c>
      <c r="K1561">
        <v>663</v>
      </c>
      <c r="L1561" s="14">
        <v>45936</v>
      </c>
      <c r="M1561" t="s">
        <v>196</v>
      </c>
      <c r="N1561" t="s">
        <v>95</v>
      </c>
    </row>
    <row r="1562" spans="1:14">
      <c r="A1562" t="s">
        <v>193</v>
      </c>
      <c r="B1562" t="s">
        <v>39</v>
      </c>
      <c r="C1562" t="s">
        <v>213</v>
      </c>
      <c r="D1562" t="s">
        <v>214</v>
      </c>
      <c r="E1562" t="s">
        <v>69</v>
      </c>
      <c r="F1562" t="s">
        <v>84</v>
      </c>
      <c r="G1562" t="s">
        <v>215</v>
      </c>
      <c r="H1562" t="s">
        <v>93</v>
      </c>
      <c r="I1562" s="13">
        <v>45904</v>
      </c>
      <c r="J1562">
        <v>1</v>
      </c>
      <c r="K1562">
        <v>980</v>
      </c>
      <c r="L1562" s="14">
        <v>45936</v>
      </c>
      <c r="M1562" t="s">
        <v>196</v>
      </c>
      <c r="N1562"/>
    </row>
    <row r="1563" spans="1:14">
      <c r="A1563" t="s">
        <v>192</v>
      </c>
      <c r="B1563" t="s">
        <v>39</v>
      </c>
      <c r="C1563" t="s">
        <v>213</v>
      </c>
      <c r="D1563" t="s">
        <v>214</v>
      </c>
      <c r="E1563" t="s">
        <v>69</v>
      </c>
      <c r="F1563" t="s">
        <v>84</v>
      </c>
      <c r="G1563" t="s">
        <v>215</v>
      </c>
      <c r="H1563" t="s">
        <v>93</v>
      </c>
      <c r="I1563" s="13">
        <v>45904</v>
      </c>
      <c r="J1563">
        <v>1</v>
      </c>
      <c r="K1563">
        <v>839</v>
      </c>
      <c r="L1563" s="14">
        <v>45936</v>
      </c>
      <c r="M1563" t="s">
        <v>196</v>
      </c>
      <c r="N1563" t="s">
        <v>95</v>
      </c>
    </row>
    <row r="1564" spans="1:14">
      <c r="A1564" t="s">
        <v>22</v>
      </c>
      <c r="B1564" t="s">
        <v>39</v>
      </c>
      <c r="C1564" t="s">
        <v>213</v>
      </c>
      <c r="D1564" t="s">
        <v>214</v>
      </c>
      <c r="E1564" t="s">
        <v>69</v>
      </c>
      <c r="F1564" t="s">
        <v>84</v>
      </c>
      <c r="G1564" t="s">
        <v>215</v>
      </c>
      <c r="H1564" t="s">
        <v>92</v>
      </c>
      <c r="I1564" s="13">
        <v>45904</v>
      </c>
      <c r="J1564">
        <v>1</v>
      </c>
      <c r="K1564">
        <v>796</v>
      </c>
      <c r="L1564" s="14">
        <v>45936</v>
      </c>
      <c r="M1564" t="s">
        <v>196</v>
      </c>
      <c r="N1564" t="s">
        <v>95</v>
      </c>
    </row>
    <row r="1565" spans="1:14">
      <c r="A1565" t="s">
        <v>192</v>
      </c>
      <c r="B1565" t="s">
        <v>39</v>
      </c>
      <c r="C1565" t="s">
        <v>213</v>
      </c>
      <c r="D1565" t="s">
        <v>214</v>
      </c>
      <c r="E1565" t="s">
        <v>69</v>
      </c>
      <c r="F1565" t="s">
        <v>84</v>
      </c>
      <c r="G1565" t="s">
        <v>215</v>
      </c>
      <c r="H1565" t="s">
        <v>92</v>
      </c>
      <c r="I1565" s="13">
        <v>45904</v>
      </c>
      <c r="J1565">
        <v>1</v>
      </c>
      <c r="K1565">
        <v>704</v>
      </c>
      <c r="L1565" s="14">
        <v>45936</v>
      </c>
      <c r="M1565" t="s">
        <v>196</v>
      </c>
      <c r="N1565" t="s">
        <v>95</v>
      </c>
    </row>
    <row r="1566" spans="1:14">
      <c r="A1566" t="s">
        <v>192</v>
      </c>
      <c r="B1566" t="s">
        <v>39</v>
      </c>
      <c r="C1566" t="s">
        <v>213</v>
      </c>
      <c r="D1566" t="s">
        <v>214</v>
      </c>
      <c r="E1566" t="s">
        <v>69</v>
      </c>
      <c r="F1566" t="s">
        <v>84</v>
      </c>
      <c r="G1566" t="s">
        <v>215</v>
      </c>
      <c r="H1566" t="s">
        <v>92</v>
      </c>
      <c r="I1566" s="13">
        <v>45904</v>
      </c>
      <c r="J1566">
        <v>1</v>
      </c>
      <c r="K1566">
        <v>754</v>
      </c>
      <c r="L1566" s="14">
        <v>45936</v>
      </c>
      <c r="M1566" t="s">
        <v>196</v>
      </c>
      <c r="N1566" t="s">
        <v>95</v>
      </c>
    </row>
    <row r="1567" spans="1:14">
      <c r="A1567" t="s">
        <v>190</v>
      </c>
      <c r="B1567" t="s">
        <v>39</v>
      </c>
      <c r="C1567" t="s">
        <v>216</v>
      </c>
      <c r="D1567" t="s">
        <v>217</v>
      </c>
      <c r="E1567" t="s">
        <v>71</v>
      </c>
      <c r="F1567" t="s">
        <v>84</v>
      </c>
      <c r="G1567" t="s">
        <v>215</v>
      </c>
      <c r="H1567" t="s">
        <v>92</v>
      </c>
      <c r="I1567" s="13">
        <v>45874</v>
      </c>
      <c r="J1567">
        <v>1</v>
      </c>
      <c r="K1567">
        <v>748</v>
      </c>
      <c r="L1567" s="14">
        <v>45936</v>
      </c>
      <c r="M1567" t="s">
        <v>196</v>
      </c>
      <c r="N1567" t="s">
        <v>95</v>
      </c>
    </row>
    <row r="1568" spans="1:14">
      <c r="A1568" t="s">
        <v>188</v>
      </c>
      <c r="B1568" t="s">
        <v>39</v>
      </c>
      <c r="C1568" t="s">
        <v>216</v>
      </c>
      <c r="D1568" t="s">
        <v>217</v>
      </c>
      <c r="E1568" t="s">
        <v>69</v>
      </c>
      <c r="F1568" t="s">
        <v>84</v>
      </c>
      <c r="G1568" t="s">
        <v>215</v>
      </c>
      <c r="H1568" t="s">
        <v>92</v>
      </c>
      <c r="I1568" s="13">
        <v>45904</v>
      </c>
      <c r="J1568">
        <v>1</v>
      </c>
      <c r="K1568">
        <v>632</v>
      </c>
      <c r="L1568" s="14">
        <v>45936</v>
      </c>
      <c r="M1568" t="s">
        <v>196</v>
      </c>
      <c r="N1568" t="s">
        <v>95</v>
      </c>
    </row>
    <row r="1569" spans="1:14">
      <c r="A1569" t="s">
        <v>193</v>
      </c>
      <c r="B1569" t="s">
        <v>39</v>
      </c>
      <c r="C1569" t="s">
        <v>218</v>
      </c>
      <c r="D1569" t="s">
        <v>219</v>
      </c>
      <c r="E1569" t="s">
        <v>71</v>
      </c>
      <c r="F1569" t="s">
        <v>205</v>
      </c>
      <c r="G1569" t="s">
        <v>220</v>
      </c>
      <c r="H1569" t="s">
        <v>92</v>
      </c>
      <c r="I1569" s="13">
        <v>45841</v>
      </c>
      <c r="J1569">
        <v>1</v>
      </c>
      <c r="K1569">
        <v>747</v>
      </c>
      <c r="L1569" s="14">
        <v>45936</v>
      </c>
      <c r="M1569" t="s">
        <v>197</v>
      </c>
      <c r="N1569" t="s">
        <v>95</v>
      </c>
    </row>
    <row r="1570" spans="1:14">
      <c r="A1570" t="s">
        <v>22</v>
      </c>
      <c r="B1570" t="s">
        <v>39</v>
      </c>
      <c r="C1570" t="s">
        <v>218</v>
      </c>
      <c r="D1570" t="s">
        <v>219</v>
      </c>
      <c r="E1570" t="s">
        <v>69</v>
      </c>
      <c r="F1570" t="s">
        <v>205</v>
      </c>
      <c r="G1570" t="s">
        <v>220</v>
      </c>
      <c r="H1570" t="s">
        <v>92</v>
      </c>
      <c r="I1570" s="13">
        <v>45904</v>
      </c>
      <c r="J1570">
        <v>1</v>
      </c>
      <c r="K1570">
        <v>748</v>
      </c>
      <c r="L1570" s="14">
        <v>45936</v>
      </c>
      <c r="M1570" t="s">
        <v>197</v>
      </c>
      <c r="N1570"/>
    </row>
    <row r="1571" spans="1:14">
      <c r="A1571" t="s">
        <v>193</v>
      </c>
      <c r="B1571" t="s">
        <v>39</v>
      </c>
      <c r="C1571" t="s">
        <v>266</v>
      </c>
      <c r="D1571" t="s">
        <v>267</v>
      </c>
      <c r="E1571" t="s">
        <v>69</v>
      </c>
      <c r="F1571" t="s">
        <v>84</v>
      </c>
      <c r="G1571" t="s">
        <v>215</v>
      </c>
      <c r="H1571" t="s">
        <v>93</v>
      </c>
      <c r="I1571" s="13">
        <v>45904</v>
      </c>
      <c r="J1571">
        <v>1</v>
      </c>
      <c r="K1571">
        <v>880</v>
      </c>
      <c r="L1571" s="14">
        <v>45936</v>
      </c>
      <c r="M1571" t="s">
        <v>196</v>
      </c>
      <c r="N1571"/>
    </row>
    <row r="1572" spans="1:14">
      <c r="A1572" t="s">
        <v>192</v>
      </c>
      <c r="B1572" t="s">
        <v>39</v>
      </c>
      <c r="C1572" t="s">
        <v>266</v>
      </c>
      <c r="D1572" t="s">
        <v>267</v>
      </c>
      <c r="E1572" t="s">
        <v>69</v>
      </c>
      <c r="F1572" t="s">
        <v>84</v>
      </c>
      <c r="G1572" t="s">
        <v>215</v>
      </c>
      <c r="H1572" t="s">
        <v>92</v>
      </c>
      <c r="I1572" s="13">
        <v>45904</v>
      </c>
      <c r="J1572">
        <v>1</v>
      </c>
      <c r="K1572">
        <v>754</v>
      </c>
      <c r="L1572" s="14">
        <v>45936</v>
      </c>
      <c r="M1572" t="s">
        <v>196</v>
      </c>
      <c r="N1572" t="s">
        <v>95</v>
      </c>
    </row>
    <row r="1573" spans="1:14">
      <c r="A1573" t="s">
        <v>192</v>
      </c>
      <c r="B1573" t="s">
        <v>38</v>
      </c>
      <c r="C1573" t="s">
        <v>48</v>
      </c>
      <c r="D1573" t="s">
        <v>67</v>
      </c>
      <c r="E1573" t="s">
        <v>69</v>
      </c>
      <c r="F1573" t="s">
        <v>74</v>
      </c>
      <c r="G1573" t="s">
        <v>83</v>
      </c>
      <c r="H1573" t="s">
        <v>14</v>
      </c>
      <c r="I1573" s="13">
        <v>45904</v>
      </c>
      <c r="J1573">
        <v>1</v>
      </c>
      <c r="K1573">
        <v>1649</v>
      </c>
      <c r="L1573" s="14">
        <v>45936</v>
      </c>
      <c r="M1573" t="s">
        <v>195</v>
      </c>
      <c r="N1573" t="s">
        <v>95</v>
      </c>
    </row>
    <row r="1574" spans="1:14">
      <c r="A1574" t="s">
        <v>193</v>
      </c>
      <c r="B1574" t="s">
        <v>38</v>
      </c>
      <c r="C1574" t="s">
        <v>48</v>
      </c>
      <c r="D1574" t="s">
        <v>67</v>
      </c>
      <c r="E1574" t="s">
        <v>69</v>
      </c>
      <c r="F1574" t="s">
        <v>74</v>
      </c>
      <c r="G1574" t="s">
        <v>83</v>
      </c>
      <c r="H1574" t="s">
        <v>14</v>
      </c>
      <c r="I1574" s="13">
        <v>45904</v>
      </c>
      <c r="J1574">
        <v>1</v>
      </c>
      <c r="K1574">
        <v>1940</v>
      </c>
      <c r="L1574" s="14">
        <v>45936</v>
      </c>
      <c r="M1574" t="s">
        <v>195</v>
      </c>
      <c r="N1574"/>
    </row>
    <row r="1575" spans="1:14">
      <c r="A1575" t="s">
        <v>192</v>
      </c>
      <c r="B1575" t="s">
        <v>38</v>
      </c>
      <c r="C1575" t="s">
        <v>48</v>
      </c>
      <c r="D1575" t="s">
        <v>67</v>
      </c>
      <c r="E1575" t="s">
        <v>69</v>
      </c>
      <c r="F1575" t="s">
        <v>76</v>
      </c>
      <c r="G1575" t="s">
        <v>84</v>
      </c>
      <c r="H1575" t="s">
        <v>92</v>
      </c>
      <c r="I1575" s="13">
        <v>45904</v>
      </c>
      <c r="J1575">
        <v>1</v>
      </c>
      <c r="K1575">
        <v>1184</v>
      </c>
      <c r="L1575" s="14">
        <v>45936</v>
      </c>
      <c r="M1575" t="s">
        <v>195</v>
      </c>
      <c r="N1575" t="s">
        <v>95</v>
      </c>
    </row>
    <row r="1576" spans="1:14">
      <c r="A1576" t="s">
        <v>22</v>
      </c>
      <c r="B1576" t="s">
        <v>38</v>
      </c>
      <c r="C1576" t="s">
        <v>48</v>
      </c>
      <c r="D1576" t="s">
        <v>68</v>
      </c>
      <c r="E1576" t="s">
        <v>69</v>
      </c>
      <c r="F1576" t="s">
        <v>76</v>
      </c>
      <c r="G1576" t="s">
        <v>84</v>
      </c>
      <c r="H1576" t="s">
        <v>92</v>
      </c>
      <c r="I1576" s="13">
        <v>45904</v>
      </c>
      <c r="J1576">
        <v>1</v>
      </c>
      <c r="K1576">
        <v>926</v>
      </c>
      <c r="L1576" s="14">
        <v>45936</v>
      </c>
      <c r="M1576" t="s">
        <v>195</v>
      </c>
      <c r="N1576" t="s">
        <v>95</v>
      </c>
    </row>
    <row r="1577" spans="1:14">
      <c r="A1577" t="s">
        <v>22</v>
      </c>
      <c r="B1577" t="s">
        <v>38</v>
      </c>
      <c r="C1577" t="s">
        <v>49</v>
      </c>
      <c r="D1577" t="s">
        <v>64</v>
      </c>
      <c r="E1577" t="s">
        <v>69</v>
      </c>
      <c r="F1577" t="s">
        <v>76</v>
      </c>
      <c r="G1577" t="s">
        <v>84</v>
      </c>
      <c r="H1577" t="s">
        <v>92</v>
      </c>
      <c r="I1577" s="13">
        <v>45904</v>
      </c>
      <c r="J1577">
        <v>1</v>
      </c>
      <c r="K1577">
        <v>796</v>
      </c>
      <c r="L1577" s="14">
        <v>45936</v>
      </c>
      <c r="M1577" t="s">
        <v>195</v>
      </c>
      <c r="N1577" t="s">
        <v>95</v>
      </c>
    </row>
    <row r="1578" spans="1:14">
      <c r="A1578" t="s">
        <v>192</v>
      </c>
      <c r="B1578" t="s">
        <v>38</v>
      </c>
      <c r="C1578" t="s">
        <v>46</v>
      </c>
      <c r="D1578" t="s">
        <v>58</v>
      </c>
      <c r="E1578" t="s">
        <v>71</v>
      </c>
      <c r="F1578" t="s">
        <v>74</v>
      </c>
      <c r="G1578" t="s">
        <v>83</v>
      </c>
      <c r="H1578" t="s">
        <v>93</v>
      </c>
      <c r="I1578" s="13">
        <v>45811</v>
      </c>
      <c r="J1578">
        <v>1</v>
      </c>
      <c r="K1578">
        <v>1649</v>
      </c>
      <c r="L1578" s="14">
        <v>45936</v>
      </c>
      <c r="M1578" t="s">
        <v>195</v>
      </c>
      <c r="N1578" t="s">
        <v>95</v>
      </c>
    </row>
    <row r="1579" spans="1:14">
      <c r="A1579" t="s">
        <v>188</v>
      </c>
      <c r="B1579" t="s">
        <v>38</v>
      </c>
      <c r="C1579" t="s">
        <v>46</v>
      </c>
      <c r="D1579" t="s">
        <v>60</v>
      </c>
      <c r="E1579" t="s">
        <v>71</v>
      </c>
      <c r="F1579" t="s">
        <v>76</v>
      </c>
      <c r="G1579" t="s">
        <v>81</v>
      </c>
      <c r="H1579" t="s">
        <v>13</v>
      </c>
      <c r="I1579" s="13">
        <v>45888</v>
      </c>
      <c r="J1579">
        <v>1</v>
      </c>
      <c r="K1579">
        <v>544</v>
      </c>
      <c r="L1579" s="14">
        <v>45936</v>
      </c>
      <c r="M1579" t="s">
        <v>195</v>
      </c>
      <c r="N1579"/>
    </row>
    <row r="1580" spans="1:14">
      <c r="A1580" t="s">
        <v>188</v>
      </c>
      <c r="B1580" t="s">
        <v>38</v>
      </c>
      <c r="C1580" t="s">
        <v>46</v>
      </c>
      <c r="D1580" t="s">
        <v>58</v>
      </c>
      <c r="E1580" t="s">
        <v>69</v>
      </c>
      <c r="F1580" t="s">
        <v>76</v>
      </c>
      <c r="G1580" t="s">
        <v>84</v>
      </c>
      <c r="H1580" t="s">
        <v>93</v>
      </c>
      <c r="I1580" s="13">
        <v>45904</v>
      </c>
      <c r="J1580">
        <v>1</v>
      </c>
      <c r="K1580">
        <v>607</v>
      </c>
      <c r="L1580" s="14">
        <v>45936</v>
      </c>
      <c r="M1580" t="s">
        <v>195</v>
      </c>
      <c r="N1580" t="s">
        <v>95</v>
      </c>
    </row>
    <row r="1581" spans="1:14">
      <c r="A1581" t="s">
        <v>190</v>
      </c>
      <c r="B1581" t="s">
        <v>38</v>
      </c>
      <c r="C1581" t="s">
        <v>46</v>
      </c>
      <c r="D1581" t="s">
        <v>58</v>
      </c>
      <c r="E1581" t="s">
        <v>69</v>
      </c>
      <c r="F1581" t="s">
        <v>76</v>
      </c>
      <c r="G1581" t="s">
        <v>84</v>
      </c>
      <c r="H1581" t="s">
        <v>93</v>
      </c>
      <c r="I1581" s="13">
        <v>45904</v>
      </c>
      <c r="J1581">
        <v>1</v>
      </c>
      <c r="K1581">
        <v>629</v>
      </c>
      <c r="L1581" s="14">
        <v>45936</v>
      </c>
      <c r="M1581" t="s">
        <v>195</v>
      </c>
      <c r="N1581" t="s">
        <v>95</v>
      </c>
    </row>
    <row r="1582" spans="1:14">
      <c r="A1582" t="s">
        <v>190</v>
      </c>
      <c r="B1582" t="s">
        <v>38</v>
      </c>
      <c r="C1582" t="s">
        <v>46</v>
      </c>
      <c r="D1582" t="s">
        <v>58</v>
      </c>
      <c r="E1582" t="s">
        <v>69</v>
      </c>
      <c r="F1582" t="s">
        <v>76</v>
      </c>
      <c r="G1582" t="s">
        <v>84</v>
      </c>
      <c r="H1582" t="s">
        <v>93</v>
      </c>
      <c r="I1582" s="13">
        <v>45904</v>
      </c>
      <c r="J1582">
        <v>1</v>
      </c>
      <c r="K1582">
        <v>629</v>
      </c>
      <c r="L1582" s="14">
        <v>45936</v>
      </c>
      <c r="M1582" t="s">
        <v>195</v>
      </c>
      <c r="N1582" t="s">
        <v>95</v>
      </c>
    </row>
    <row r="1583" spans="1:14">
      <c r="A1583" t="s">
        <v>23</v>
      </c>
      <c r="B1583" t="s">
        <v>38</v>
      </c>
      <c r="C1583" t="s">
        <v>46</v>
      </c>
      <c r="D1583" t="s">
        <v>60</v>
      </c>
      <c r="E1583" t="s">
        <v>71</v>
      </c>
      <c r="F1583" t="s">
        <v>76</v>
      </c>
      <c r="G1583" t="s">
        <v>80</v>
      </c>
      <c r="H1583" t="s">
        <v>92</v>
      </c>
      <c r="I1583" s="13">
        <v>45841</v>
      </c>
      <c r="J1583">
        <v>1</v>
      </c>
      <c r="K1583">
        <v>556</v>
      </c>
      <c r="L1583" s="14">
        <v>45936</v>
      </c>
      <c r="M1583" t="s">
        <v>195</v>
      </c>
      <c r="N1583" t="s">
        <v>95</v>
      </c>
    </row>
    <row r="1584" spans="1:14">
      <c r="A1584" t="s">
        <v>190</v>
      </c>
      <c r="B1584" t="s">
        <v>38</v>
      </c>
      <c r="C1584" t="s">
        <v>45</v>
      </c>
      <c r="D1584" t="s">
        <v>268</v>
      </c>
      <c r="E1584" t="s">
        <v>69</v>
      </c>
      <c r="F1584" t="s">
        <v>74</v>
      </c>
      <c r="G1584" t="s">
        <v>83</v>
      </c>
      <c r="H1584" t="s">
        <v>13</v>
      </c>
      <c r="I1584" s="13">
        <v>45923</v>
      </c>
      <c r="J1584">
        <v>1</v>
      </c>
      <c r="K1584">
        <v>1884</v>
      </c>
      <c r="L1584" s="14">
        <v>45936</v>
      </c>
      <c r="M1584" t="s">
        <v>195</v>
      </c>
      <c r="N1584"/>
    </row>
    <row r="1585" spans="1:14">
      <c r="A1585" t="s">
        <v>188</v>
      </c>
      <c r="B1585" t="s">
        <v>38</v>
      </c>
      <c r="C1585" t="s">
        <v>45</v>
      </c>
      <c r="D1585" t="s">
        <v>268</v>
      </c>
      <c r="E1585" t="s">
        <v>69</v>
      </c>
      <c r="F1585" t="s">
        <v>74</v>
      </c>
      <c r="G1585" t="s">
        <v>83</v>
      </c>
      <c r="H1585" t="s">
        <v>13</v>
      </c>
      <c r="I1585" s="13">
        <v>45923</v>
      </c>
      <c r="J1585">
        <v>1</v>
      </c>
      <c r="K1585">
        <v>1757</v>
      </c>
      <c r="L1585" s="14">
        <v>45936</v>
      </c>
      <c r="M1585" t="s">
        <v>195</v>
      </c>
      <c r="N1585" t="s">
        <v>95</v>
      </c>
    </row>
    <row r="1586" spans="1:14">
      <c r="A1586" t="s">
        <v>188</v>
      </c>
      <c r="B1586" t="s">
        <v>38</v>
      </c>
      <c r="C1586" t="s">
        <v>45</v>
      </c>
      <c r="D1586" t="s">
        <v>268</v>
      </c>
      <c r="E1586" t="s">
        <v>69</v>
      </c>
      <c r="F1586" t="s">
        <v>74</v>
      </c>
      <c r="G1586" t="s">
        <v>83</v>
      </c>
      <c r="H1586" t="s">
        <v>93</v>
      </c>
      <c r="I1586" s="13">
        <v>45923</v>
      </c>
      <c r="J1586">
        <v>1</v>
      </c>
      <c r="K1586">
        <v>1756</v>
      </c>
      <c r="L1586" s="14">
        <v>45936</v>
      </c>
      <c r="M1586" t="s">
        <v>195</v>
      </c>
      <c r="N1586" t="s">
        <v>95</v>
      </c>
    </row>
    <row r="1587" spans="1:14">
      <c r="A1587" t="s">
        <v>265</v>
      </c>
      <c r="B1587" t="s">
        <v>38</v>
      </c>
      <c r="C1587" t="s">
        <v>42</v>
      </c>
      <c r="D1587" t="s">
        <v>269</v>
      </c>
      <c r="E1587" t="s">
        <v>69</v>
      </c>
      <c r="F1587" t="s">
        <v>74</v>
      </c>
      <c r="G1587" t="s">
        <v>83</v>
      </c>
      <c r="H1587" t="s">
        <v>93</v>
      </c>
      <c r="I1587" s="13">
        <v>45904</v>
      </c>
      <c r="J1587">
        <v>1</v>
      </c>
      <c r="K1587">
        <v>1383</v>
      </c>
      <c r="L1587" s="14">
        <v>45936</v>
      </c>
      <c r="M1587" t="s">
        <v>195</v>
      </c>
      <c r="N1587" t="s">
        <v>95</v>
      </c>
    </row>
    <row r="1588" spans="1:14">
      <c r="A1588" t="s">
        <v>188</v>
      </c>
      <c r="B1588" t="s">
        <v>38</v>
      </c>
      <c r="C1588" t="s">
        <v>42</v>
      </c>
      <c r="D1588" t="s">
        <v>269</v>
      </c>
      <c r="E1588" t="s">
        <v>69</v>
      </c>
      <c r="F1588" t="s">
        <v>74</v>
      </c>
      <c r="G1588" t="s">
        <v>83</v>
      </c>
      <c r="H1588" t="s">
        <v>13</v>
      </c>
      <c r="I1588" s="13">
        <v>45904</v>
      </c>
      <c r="J1588">
        <v>1</v>
      </c>
      <c r="K1588">
        <v>1428</v>
      </c>
      <c r="L1588" s="14">
        <v>45936</v>
      </c>
      <c r="M1588" t="s">
        <v>195</v>
      </c>
      <c r="N1588" t="s">
        <v>95</v>
      </c>
    </row>
    <row r="1589" spans="1:14">
      <c r="A1589" t="s">
        <v>188</v>
      </c>
      <c r="B1589" t="s">
        <v>38</v>
      </c>
      <c r="C1589" t="s">
        <v>42</v>
      </c>
      <c r="D1589" t="s">
        <v>269</v>
      </c>
      <c r="E1589" t="s">
        <v>69</v>
      </c>
      <c r="F1589" t="s">
        <v>74</v>
      </c>
      <c r="G1589" t="s">
        <v>83</v>
      </c>
      <c r="H1589" t="s">
        <v>13</v>
      </c>
      <c r="I1589" s="13">
        <v>45904</v>
      </c>
      <c r="J1589">
        <v>1</v>
      </c>
      <c r="K1589">
        <v>1428</v>
      </c>
      <c r="L1589" s="14">
        <v>45936</v>
      </c>
      <c r="M1589" t="s">
        <v>195</v>
      </c>
      <c r="N1589" t="s">
        <v>95</v>
      </c>
    </row>
    <row r="1590" spans="1:14">
      <c r="A1590" t="s">
        <v>23</v>
      </c>
      <c r="B1590" t="s">
        <v>38</v>
      </c>
      <c r="C1590" t="s">
        <v>42</v>
      </c>
      <c r="D1590" t="s">
        <v>271</v>
      </c>
      <c r="E1590" t="s">
        <v>69</v>
      </c>
      <c r="F1590" t="s">
        <v>74</v>
      </c>
      <c r="G1590" t="s">
        <v>83</v>
      </c>
      <c r="H1590" t="s">
        <v>92</v>
      </c>
      <c r="I1590" s="13">
        <v>45904</v>
      </c>
      <c r="J1590">
        <v>1</v>
      </c>
      <c r="K1590">
        <v>1302</v>
      </c>
      <c r="L1590" s="14">
        <v>45936</v>
      </c>
      <c r="M1590" t="s">
        <v>195</v>
      </c>
      <c r="N1590"/>
    </row>
    <row r="1591" spans="1:14">
      <c r="A1591" t="s">
        <v>193</v>
      </c>
      <c r="B1591" t="s">
        <v>38</v>
      </c>
      <c r="C1591" t="s">
        <v>42</v>
      </c>
      <c r="D1591" t="s">
        <v>271</v>
      </c>
      <c r="E1591" t="s">
        <v>71</v>
      </c>
      <c r="F1591" t="s">
        <v>76</v>
      </c>
      <c r="G1591" t="s">
        <v>81</v>
      </c>
      <c r="H1591" t="s">
        <v>93</v>
      </c>
      <c r="I1591" s="13">
        <v>45888</v>
      </c>
      <c r="J1591">
        <v>1</v>
      </c>
      <c r="K1591">
        <v>629</v>
      </c>
      <c r="L1591" s="14">
        <v>45936</v>
      </c>
      <c r="M1591" t="s">
        <v>195</v>
      </c>
      <c r="N1591"/>
    </row>
    <row r="1592" spans="1:14">
      <c r="A1592" t="s">
        <v>265</v>
      </c>
      <c r="B1592" t="s">
        <v>38</v>
      </c>
      <c r="C1592" t="s">
        <v>42</v>
      </c>
      <c r="D1592" t="s">
        <v>271</v>
      </c>
      <c r="E1592" t="s">
        <v>69</v>
      </c>
      <c r="F1592" t="s">
        <v>76</v>
      </c>
      <c r="G1592" t="s">
        <v>91</v>
      </c>
      <c r="H1592" t="s">
        <v>93</v>
      </c>
      <c r="I1592" s="13">
        <v>45923</v>
      </c>
      <c r="J1592">
        <v>1</v>
      </c>
      <c r="K1592">
        <v>840</v>
      </c>
      <c r="L1592" s="14">
        <v>45936</v>
      </c>
      <c r="M1592" t="s">
        <v>195</v>
      </c>
      <c r="N1592"/>
    </row>
    <row r="1593" spans="1:14">
      <c r="A1593" t="s">
        <v>190</v>
      </c>
      <c r="B1593" t="s">
        <v>38</v>
      </c>
      <c r="C1593" t="s">
        <v>42</v>
      </c>
      <c r="D1593" t="s">
        <v>271</v>
      </c>
      <c r="E1593" t="s">
        <v>69</v>
      </c>
      <c r="F1593" t="s">
        <v>76</v>
      </c>
      <c r="G1593" t="s">
        <v>91</v>
      </c>
      <c r="H1593" t="s">
        <v>93</v>
      </c>
      <c r="I1593" s="13">
        <v>45923</v>
      </c>
      <c r="J1593">
        <v>1</v>
      </c>
      <c r="K1593">
        <v>739</v>
      </c>
      <c r="L1593" s="14">
        <v>45936</v>
      </c>
      <c r="M1593" t="s">
        <v>195</v>
      </c>
      <c r="N1593"/>
    </row>
    <row r="1594" spans="1:14">
      <c r="A1594" t="s">
        <v>190</v>
      </c>
      <c r="B1594" t="s">
        <v>38</v>
      </c>
      <c r="C1594" t="s">
        <v>42</v>
      </c>
      <c r="D1594" t="s">
        <v>271</v>
      </c>
      <c r="E1594" t="s">
        <v>69</v>
      </c>
      <c r="F1594" t="s">
        <v>76</v>
      </c>
      <c r="G1594" t="s">
        <v>84</v>
      </c>
      <c r="H1594" t="s">
        <v>93</v>
      </c>
      <c r="I1594" s="13">
        <v>45904</v>
      </c>
      <c r="J1594">
        <v>1</v>
      </c>
      <c r="K1594">
        <v>551</v>
      </c>
      <c r="L1594" s="14">
        <v>45936</v>
      </c>
      <c r="M1594" t="s">
        <v>195</v>
      </c>
      <c r="N1594" t="s">
        <v>95</v>
      </c>
    </row>
    <row r="1595" spans="1:14">
      <c r="A1595" t="s">
        <v>188</v>
      </c>
      <c r="B1595" t="s">
        <v>38</v>
      </c>
      <c r="C1595" t="s">
        <v>42</v>
      </c>
      <c r="D1595" t="s">
        <v>271</v>
      </c>
      <c r="E1595" t="s">
        <v>69</v>
      </c>
      <c r="F1595" t="s">
        <v>76</v>
      </c>
      <c r="G1595" t="s">
        <v>84</v>
      </c>
      <c r="H1595" t="s">
        <v>93</v>
      </c>
      <c r="I1595" s="13">
        <v>45904</v>
      </c>
      <c r="J1595">
        <v>1</v>
      </c>
      <c r="K1595">
        <v>578</v>
      </c>
      <c r="L1595" s="14">
        <v>45936</v>
      </c>
      <c r="M1595" t="s">
        <v>195</v>
      </c>
      <c r="N1595" t="s">
        <v>95</v>
      </c>
    </row>
    <row r="1596" spans="1:14">
      <c r="A1596" t="s">
        <v>190</v>
      </c>
      <c r="B1596" t="s">
        <v>38</v>
      </c>
      <c r="C1596" t="s">
        <v>42</v>
      </c>
      <c r="D1596" t="s">
        <v>271</v>
      </c>
      <c r="E1596" t="s">
        <v>69</v>
      </c>
      <c r="F1596" t="s">
        <v>76</v>
      </c>
      <c r="G1596" t="s">
        <v>84</v>
      </c>
      <c r="H1596" t="s">
        <v>93</v>
      </c>
      <c r="I1596" s="13">
        <v>45904</v>
      </c>
      <c r="J1596">
        <v>1</v>
      </c>
      <c r="K1596">
        <v>551</v>
      </c>
      <c r="L1596" s="14">
        <v>45936</v>
      </c>
      <c r="M1596" t="s">
        <v>195</v>
      </c>
      <c r="N1596" t="s">
        <v>95</v>
      </c>
    </row>
    <row r="1597" spans="1:14">
      <c r="A1597" t="s">
        <v>188</v>
      </c>
      <c r="B1597" t="s">
        <v>38</v>
      </c>
      <c r="C1597" t="s">
        <v>42</v>
      </c>
      <c r="D1597" t="s">
        <v>270</v>
      </c>
      <c r="E1597" t="s">
        <v>69</v>
      </c>
      <c r="F1597" t="s">
        <v>76</v>
      </c>
      <c r="G1597" t="s">
        <v>84</v>
      </c>
      <c r="H1597" t="s">
        <v>93</v>
      </c>
      <c r="I1597" s="13">
        <v>45904</v>
      </c>
      <c r="J1597">
        <v>1</v>
      </c>
      <c r="K1597">
        <v>714</v>
      </c>
      <c r="L1597" s="14">
        <v>45936</v>
      </c>
      <c r="M1597" t="s">
        <v>195</v>
      </c>
      <c r="N1597"/>
    </row>
    <row r="1598" spans="1:14">
      <c r="A1598" t="s">
        <v>265</v>
      </c>
      <c r="B1598" t="s">
        <v>38</v>
      </c>
      <c r="C1598" t="s">
        <v>42</v>
      </c>
      <c r="D1598" t="s">
        <v>269</v>
      </c>
      <c r="E1598" t="s">
        <v>69</v>
      </c>
      <c r="F1598" t="s">
        <v>76</v>
      </c>
      <c r="G1598" t="s">
        <v>81</v>
      </c>
      <c r="H1598" t="s">
        <v>93</v>
      </c>
      <c r="I1598" s="13">
        <v>45923</v>
      </c>
      <c r="J1598">
        <v>1</v>
      </c>
      <c r="K1598">
        <v>880</v>
      </c>
      <c r="L1598" s="14">
        <v>45936</v>
      </c>
      <c r="M1598" t="s">
        <v>195</v>
      </c>
      <c r="N1598"/>
    </row>
    <row r="1599" spans="1:14">
      <c r="A1599" t="s">
        <v>192</v>
      </c>
      <c r="B1599" t="s">
        <v>38</v>
      </c>
      <c r="C1599" t="s">
        <v>42</v>
      </c>
      <c r="D1599" t="s">
        <v>269</v>
      </c>
      <c r="E1599" t="s">
        <v>69</v>
      </c>
      <c r="F1599" t="s">
        <v>76</v>
      </c>
      <c r="G1599" t="s">
        <v>81</v>
      </c>
      <c r="H1599" t="s">
        <v>93</v>
      </c>
      <c r="I1599" s="13">
        <v>45923</v>
      </c>
      <c r="J1599">
        <v>1</v>
      </c>
      <c r="K1599">
        <v>754</v>
      </c>
      <c r="L1599" s="14">
        <v>45936</v>
      </c>
      <c r="M1599" t="s">
        <v>195</v>
      </c>
      <c r="N1599" t="s">
        <v>95</v>
      </c>
    </row>
    <row r="1600" spans="1:14">
      <c r="A1600" t="s">
        <v>192</v>
      </c>
      <c r="B1600" t="s">
        <v>38</v>
      </c>
      <c r="C1600" t="s">
        <v>42</v>
      </c>
      <c r="D1600" t="s">
        <v>272</v>
      </c>
      <c r="E1600" t="s">
        <v>69</v>
      </c>
      <c r="F1600" t="s">
        <v>76</v>
      </c>
      <c r="G1600" t="s">
        <v>84</v>
      </c>
      <c r="H1600" t="s">
        <v>92</v>
      </c>
      <c r="I1600" s="13">
        <v>45904</v>
      </c>
      <c r="J1600">
        <v>1</v>
      </c>
      <c r="K1600">
        <v>748</v>
      </c>
      <c r="L1600" s="14">
        <v>45936</v>
      </c>
      <c r="M1600" t="s">
        <v>195</v>
      </c>
      <c r="N1600" t="s">
        <v>95</v>
      </c>
    </row>
    <row r="1601" spans="1:14">
      <c r="A1601" t="s">
        <v>192</v>
      </c>
      <c r="B1601" t="s">
        <v>38</v>
      </c>
      <c r="C1601" t="s">
        <v>42</v>
      </c>
      <c r="D1601" t="s">
        <v>272</v>
      </c>
      <c r="E1601" t="s">
        <v>69</v>
      </c>
      <c r="F1601" t="s">
        <v>76</v>
      </c>
      <c r="G1601" t="s">
        <v>81</v>
      </c>
      <c r="H1601" t="s">
        <v>92</v>
      </c>
      <c r="I1601" s="13">
        <v>45923</v>
      </c>
      <c r="J1601">
        <v>1</v>
      </c>
      <c r="K1601">
        <v>719</v>
      </c>
      <c r="L1601" s="14">
        <v>45936</v>
      </c>
      <c r="M1601" t="s">
        <v>195</v>
      </c>
      <c r="N1601" t="s">
        <v>95</v>
      </c>
    </row>
    <row r="1602" spans="1:14">
      <c r="A1602" t="s">
        <v>22</v>
      </c>
      <c r="B1602" t="s">
        <v>38</v>
      </c>
      <c r="C1602" t="s">
        <v>42</v>
      </c>
      <c r="D1602" t="s">
        <v>54</v>
      </c>
      <c r="E1602" t="s">
        <v>69</v>
      </c>
      <c r="F1602" t="s">
        <v>76</v>
      </c>
      <c r="G1602" t="s">
        <v>81</v>
      </c>
      <c r="H1602" t="s">
        <v>92</v>
      </c>
      <c r="I1602" s="13">
        <v>45923</v>
      </c>
      <c r="J1602">
        <v>1</v>
      </c>
      <c r="K1602">
        <v>741</v>
      </c>
      <c r="L1602" s="14">
        <v>45936</v>
      </c>
      <c r="M1602" t="s">
        <v>195</v>
      </c>
      <c r="N1602" t="s">
        <v>95</v>
      </c>
    </row>
    <row r="1603" spans="1:14">
      <c r="A1603" t="s">
        <v>23</v>
      </c>
      <c r="B1603" t="s">
        <v>38</v>
      </c>
      <c r="C1603" t="s">
        <v>47</v>
      </c>
      <c r="D1603" t="s">
        <v>66</v>
      </c>
      <c r="E1603" t="s">
        <v>69</v>
      </c>
      <c r="F1603" t="s">
        <v>74</v>
      </c>
      <c r="G1603" t="s">
        <v>83</v>
      </c>
      <c r="H1603" t="s">
        <v>92</v>
      </c>
      <c r="I1603" s="13">
        <v>45904</v>
      </c>
      <c r="J1603">
        <v>1</v>
      </c>
      <c r="K1603">
        <v>1479</v>
      </c>
      <c r="L1603" s="14">
        <v>45936</v>
      </c>
      <c r="M1603" t="s">
        <v>195</v>
      </c>
      <c r="N1603"/>
    </row>
    <row r="1604" spans="1:14">
      <c r="A1604" t="s">
        <v>192</v>
      </c>
      <c r="B1604" t="s">
        <v>38</v>
      </c>
      <c r="C1604" t="s">
        <v>47</v>
      </c>
      <c r="D1604" t="s">
        <v>66</v>
      </c>
      <c r="E1604" t="s">
        <v>69</v>
      </c>
      <c r="F1604" t="s">
        <v>74</v>
      </c>
      <c r="G1604" t="s">
        <v>83</v>
      </c>
      <c r="H1604" t="s">
        <v>92</v>
      </c>
      <c r="I1604" s="13">
        <v>45904</v>
      </c>
      <c r="J1604">
        <v>1</v>
      </c>
      <c r="K1604">
        <v>1344</v>
      </c>
      <c r="L1604" s="14">
        <v>45936</v>
      </c>
      <c r="M1604" t="s">
        <v>195</v>
      </c>
      <c r="N1604" t="s">
        <v>95</v>
      </c>
    </row>
    <row r="1605" spans="1:14">
      <c r="A1605" t="s">
        <v>22</v>
      </c>
      <c r="B1605" t="s">
        <v>38</v>
      </c>
      <c r="C1605" t="s">
        <v>47</v>
      </c>
      <c r="D1605" t="s">
        <v>66</v>
      </c>
      <c r="E1605" t="s">
        <v>69</v>
      </c>
      <c r="F1605" t="s">
        <v>76</v>
      </c>
      <c r="G1605" t="s">
        <v>84</v>
      </c>
      <c r="H1605" t="s">
        <v>92</v>
      </c>
      <c r="I1605" s="13">
        <v>45904</v>
      </c>
      <c r="J1605">
        <v>1</v>
      </c>
      <c r="K1605">
        <v>682</v>
      </c>
      <c r="L1605" s="14">
        <v>45936</v>
      </c>
      <c r="M1605" t="s">
        <v>195</v>
      </c>
      <c r="N1605" t="s">
        <v>95</v>
      </c>
    </row>
    <row r="1606" spans="1:14">
      <c r="A1606" t="s">
        <v>192</v>
      </c>
      <c r="B1606" t="s">
        <v>38</v>
      </c>
      <c r="C1606" t="s">
        <v>110</v>
      </c>
      <c r="D1606" t="s">
        <v>65</v>
      </c>
      <c r="E1606" t="s">
        <v>71</v>
      </c>
      <c r="F1606" t="s">
        <v>74</v>
      </c>
      <c r="G1606" t="s">
        <v>83</v>
      </c>
      <c r="H1606" t="s">
        <v>93</v>
      </c>
      <c r="I1606" s="13">
        <v>45860</v>
      </c>
      <c r="J1606">
        <v>1</v>
      </c>
      <c r="K1606">
        <v>1258</v>
      </c>
      <c r="L1606" s="14">
        <v>45936</v>
      </c>
      <c r="M1606" t="s">
        <v>195</v>
      </c>
      <c r="N1606" t="s">
        <v>95</v>
      </c>
    </row>
    <row r="1607" spans="1:14">
      <c r="A1607" t="s">
        <v>22</v>
      </c>
      <c r="B1607" t="s">
        <v>38</v>
      </c>
      <c r="C1607" t="s">
        <v>110</v>
      </c>
      <c r="D1607" t="s">
        <v>65</v>
      </c>
      <c r="E1607" t="s">
        <v>71</v>
      </c>
      <c r="F1607" t="s">
        <v>74</v>
      </c>
      <c r="G1607" t="s">
        <v>83</v>
      </c>
      <c r="H1607" t="s">
        <v>93</v>
      </c>
      <c r="I1607" s="13">
        <v>45860</v>
      </c>
      <c r="J1607">
        <v>1</v>
      </c>
      <c r="K1607">
        <v>1680</v>
      </c>
      <c r="L1607" s="14">
        <v>45936</v>
      </c>
      <c r="M1607" t="s">
        <v>195</v>
      </c>
      <c r="N1607"/>
    </row>
    <row r="1608" spans="1:14">
      <c r="A1608" t="s">
        <v>192</v>
      </c>
      <c r="B1608" t="s">
        <v>38</v>
      </c>
      <c r="C1608" t="s">
        <v>110</v>
      </c>
      <c r="D1608" t="s">
        <v>65</v>
      </c>
      <c r="E1608" t="s">
        <v>71</v>
      </c>
      <c r="F1608" t="s">
        <v>74</v>
      </c>
      <c r="G1608" t="s">
        <v>83</v>
      </c>
      <c r="H1608" t="s">
        <v>93</v>
      </c>
      <c r="I1608" s="13">
        <v>45811</v>
      </c>
      <c r="J1608">
        <v>1</v>
      </c>
      <c r="K1608">
        <v>1258</v>
      </c>
      <c r="L1608" s="14">
        <v>45936</v>
      </c>
      <c r="M1608" t="s">
        <v>195</v>
      </c>
      <c r="N1608" t="s">
        <v>95</v>
      </c>
    </row>
    <row r="1609" spans="1:14">
      <c r="A1609" t="s">
        <v>22</v>
      </c>
      <c r="B1609" t="s">
        <v>38</v>
      </c>
      <c r="C1609" t="s">
        <v>110</v>
      </c>
      <c r="D1609" t="s">
        <v>65</v>
      </c>
      <c r="E1609" t="s">
        <v>69</v>
      </c>
      <c r="F1609" t="s">
        <v>74</v>
      </c>
      <c r="G1609" t="s">
        <v>79</v>
      </c>
      <c r="H1609" t="s">
        <v>93</v>
      </c>
      <c r="I1609" s="13">
        <v>45939</v>
      </c>
      <c r="J1609">
        <v>1</v>
      </c>
      <c r="K1609">
        <v>978</v>
      </c>
      <c r="L1609" s="14">
        <v>45936</v>
      </c>
      <c r="M1609" t="s">
        <v>195</v>
      </c>
      <c r="N1609"/>
    </row>
    <row r="1610" spans="1:14">
      <c r="A1610" t="s">
        <v>192</v>
      </c>
      <c r="B1610" t="s">
        <v>38</v>
      </c>
      <c r="C1610" t="s">
        <v>110</v>
      </c>
      <c r="D1610" t="s">
        <v>65</v>
      </c>
      <c r="E1610" t="s">
        <v>71</v>
      </c>
      <c r="F1610" t="s">
        <v>74</v>
      </c>
      <c r="G1610" t="s">
        <v>83</v>
      </c>
      <c r="H1610" t="s">
        <v>92</v>
      </c>
      <c r="I1610" s="13">
        <v>45860</v>
      </c>
      <c r="J1610">
        <v>1</v>
      </c>
      <c r="K1610">
        <v>1258</v>
      </c>
      <c r="L1610" s="14">
        <v>45936</v>
      </c>
      <c r="M1610" t="s">
        <v>195</v>
      </c>
      <c r="N1610" t="s">
        <v>95</v>
      </c>
    </row>
    <row r="1611" spans="1:14">
      <c r="A1611" t="s">
        <v>23</v>
      </c>
      <c r="B1611" t="s">
        <v>38</v>
      </c>
      <c r="C1611" t="s">
        <v>110</v>
      </c>
      <c r="D1611" t="s">
        <v>65</v>
      </c>
      <c r="E1611" t="s">
        <v>71</v>
      </c>
      <c r="F1611" t="s">
        <v>76</v>
      </c>
      <c r="G1611" t="s">
        <v>80</v>
      </c>
      <c r="H1611" t="s">
        <v>92</v>
      </c>
      <c r="I1611" s="13">
        <v>45888</v>
      </c>
      <c r="J1611">
        <v>1</v>
      </c>
      <c r="K1611">
        <v>1211</v>
      </c>
      <c r="L1611" s="14">
        <v>45936</v>
      </c>
      <c r="M1611" t="s">
        <v>195</v>
      </c>
      <c r="N1611" t="s">
        <v>95</v>
      </c>
    </row>
    <row r="1612" spans="1:14">
      <c r="A1612" t="s">
        <v>192</v>
      </c>
      <c r="B1612" t="s">
        <v>38</v>
      </c>
      <c r="C1612" t="s">
        <v>110</v>
      </c>
      <c r="D1612" t="s">
        <v>65</v>
      </c>
      <c r="E1612" t="s">
        <v>69</v>
      </c>
      <c r="F1612" t="s">
        <v>76</v>
      </c>
      <c r="G1612" t="s">
        <v>81</v>
      </c>
      <c r="H1612" t="s">
        <v>92</v>
      </c>
      <c r="I1612" s="13">
        <v>45923</v>
      </c>
      <c r="J1612">
        <v>1</v>
      </c>
      <c r="K1612">
        <v>754</v>
      </c>
      <c r="L1612" s="14">
        <v>45936</v>
      </c>
      <c r="M1612" t="s">
        <v>195</v>
      </c>
      <c r="N1612" t="s">
        <v>95</v>
      </c>
    </row>
    <row r="1613" spans="1:14">
      <c r="A1613" t="s">
        <v>188</v>
      </c>
      <c r="B1613" t="s">
        <v>38</v>
      </c>
      <c r="C1613" t="s">
        <v>44</v>
      </c>
      <c r="D1613" t="s">
        <v>160</v>
      </c>
      <c r="E1613" t="s">
        <v>71</v>
      </c>
      <c r="F1613" t="s">
        <v>74</v>
      </c>
      <c r="G1613" t="s">
        <v>82</v>
      </c>
      <c r="H1613" t="s">
        <v>93</v>
      </c>
      <c r="I1613" s="13">
        <v>45860</v>
      </c>
      <c r="J1613">
        <v>1</v>
      </c>
      <c r="K1613">
        <v>1043</v>
      </c>
      <c r="L1613" s="14">
        <v>45936</v>
      </c>
      <c r="M1613" t="s">
        <v>195</v>
      </c>
      <c r="N1613"/>
    </row>
    <row r="1614" spans="1:14">
      <c r="A1614" t="s">
        <v>22</v>
      </c>
      <c r="B1614" t="s">
        <v>38</v>
      </c>
      <c r="C1614" t="s">
        <v>44</v>
      </c>
      <c r="D1614" t="s">
        <v>63</v>
      </c>
      <c r="E1614" t="s">
        <v>71</v>
      </c>
      <c r="F1614" t="s">
        <v>74</v>
      </c>
      <c r="G1614" t="s">
        <v>83</v>
      </c>
      <c r="H1614" t="s">
        <v>93</v>
      </c>
      <c r="I1614" s="13">
        <v>45811</v>
      </c>
      <c r="J1614">
        <v>1</v>
      </c>
      <c r="K1614">
        <v>1738</v>
      </c>
      <c r="L1614" s="14">
        <v>45936</v>
      </c>
      <c r="M1614" t="s">
        <v>195</v>
      </c>
      <c r="N1614" t="s">
        <v>95</v>
      </c>
    </row>
    <row r="1615" spans="1:14">
      <c r="A1615" t="s">
        <v>188</v>
      </c>
      <c r="B1615" t="s">
        <v>38</v>
      </c>
      <c r="C1615" t="s">
        <v>44</v>
      </c>
      <c r="D1615" t="s">
        <v>63</v>
      </c>
      <c r="E1615" t="s">
        <v>71</v>
      </c>
      <c r="F1615" t="s">
        <v>76</v>
      </c>
      <c r="G1615" t="s">
        <v>91</v>
      </c>
      <c r="H1615" t="s">
        <v>93</v>
      </c>
      <c r="I1615" s="13">
        <v>45874</v>
      </c>
      <c r="J1615">
        <v>1</v>
      </c>
      <c r="K1615">
        <v>1414</v>
      </c>
      <c r="L1615" s="14">
        <v>45936</v>
      </c>
      <c r="M1615" t="s">
        <v>195</v>
      </c>
      <c r="N1615"/>
    </row>
    <row r="1616" spans="1:14">
      <c r="A1616" t="s">
        <v>23</v>
      </c>
      <c r="B1616" t="s">
        <v>38</v>
      </c>
      <c r="C1616" t="s">
        <v>44</v>
      </c>
      <c r="D1616" t="s">
        <v>63</v>
      </c>
      <c r="E1616" t="s">
        <v>71</v>
      </c>
      <c r="F1616" t="s">
        <v>76</v>
      </c>
      <c r="G1616" t="s">
        <v>91</v>
      </c>
      <c r="H1616" t="s">
        <v>93</v>
      </c>
      <c r="I1616" s="13">
        <v>45874</v>
      </c>
      <c r="J1616">
        <v>1</v>
      </c>
      <c r="K1616">
        <v>1478</v>
      </c>
      <c r="L1616" s="14">
        <v>45936</v>
      </c>
      <c r="M1616" t="s">
        <v>195</v>
      </c>
      <c r="N1616"/>
    </row>
    <row r="1617" spans="1:14">
      <c r="A1617" t="s">
        <v>265</v>
      </c>
      <c r="B1617" t="s">
        <v>38</v>
      </c>
      <c r="C1617" t="s">
        <v>44</v>
      </c>
      <c r="D1617" t="s">
        <v>63</v>
      </c>
      <c r="E1617" t="s">
        <v>71</v>
      </c>
      <c r="F1617" t="s">
        <v>76</v>
      </c>
      <c r="G1617" t="s">
        <v>91</v>
      </c>
      <c r="H1617" t="s">
        <v>93</v>
      </c>
      <c r="I1617" s="13">
        <v>45874</v>
      </c>
      <c r="J1617">
        <v>1</v>
      </c>
      <c r="K1617">
        <v>1371</v>
      </c>
      <c r="L1617" s="14">
        <v>45936</v>
      </c>
      <c r="M1617" t="s">
        <v>195</v>
      </c>
      <c r="N1617" t="s">
        <v>95</v>
      </c>
    </row>
    <row r="1618" spans="1:14">
      <c r="A1618" t="s">
        <v>265</v>
      </c>
      <c r="B1618" t="s">
        <v>38</v>
      </c>
      <c r="C1618" t="s">
        <v>44</v>
      </c>
      <c r="D1618" t="s">
        <v>63</v>
      </c>
      <c r="E1618" t="s">
        <v>69</v>
      </c>
      <c r="F1618" t="s">
        <v>76</v>
      </c>
      <c r="G1618" t="s">
        <v>78</v>
      </c>
      <c r="H1618" t="s">
        <v>93</v>
      </c>
      <c r="I1618" s="13">
        <v>45939</v>
      </c>
      <c r="J1618">
        <v>1</v>
      </c>
      <c r="K1618">
        <v>2349</v>
      </c>
      <c r="L1618" s="14">
        <v>45936</v>
      </c>
      <c r="M1618" t="s">
        <v>195</v>
      </c>
      <c r="N1618" t="s">
        <v>95</v>
      </c>
    </row>
    <row r="1619" spans="1:14">
      <c r="A1619" t="s">
        <v>22</v>
      </c>
      <c r="B1619" t="s">
        <v>38</v>
      </c>
      <c r="C1619" t="s">
        <v>44</v>
      </c>
      <c r="D1619" t="s">
        <v>63</v>
      </c>
      <c r="E1619" t="s">
        <v>69</v>
      </c>
      <c r="F1619" t="s">
        <v>76</v>
      </c>
      <c r="G1619" t="s">
        <v>78</v>
      </c>
      <c r="H1619" t="s">
        <v>93</v>
      </c>
      <c r="I1619" s="13">
        <v>45939</v>
      </c>
      <c r="J1619">
        <v>1</v>
      </c>
      <c r="K1619">
        <v>2338</v>
      </c>
      <c r="L1619" s="14">
        <v>45936</v>
      </c>
      <c r="M1619" t="s">
        <v>195</v>
      </c>
      <c r="N1619" t="s">
        <v>95</v>
      </c>
    </row>
    <row r="1620" spans="1:14">
      <c r="A1620" t="s">
        <v>190</v>
      </c>
      <c r="B1620" t="s">
        <v>38</v>
      </c>
      <c r="C1620" t="s">
        <v>44</v>
      </c>
      <c r="D1620" t="s">
        <v>63</v>
      </c>
      <c r="E1620" t="s">
        <v>69</v>
      </c>
      <c r="F1620" t="s">
        <v>76</v>
      </c>
      <c r="G1620" t="s">
        <v>91</v>
      </c>
      <c r="H1620" t="s">
        <v>93</v>
      </c>
      <c r="I1620" s="13">
        <v>45923</v>
      </c>
      <c r="J1620">
        <v>1</v>
      </c>
      <c r="K1620">
        <v>1361</v>
      </c>
      <c r="L1620" s="14">
        <v>45936</v>
      </c>
      <c r="M1620" t="s">
        <v>195</v>
      </c>
      <c r="N1620" t="s">
        <v>95</v>
      </c>
    </row>
    <row r="1621" spans="1:14">
      <c r="A1621" t="s">
        <v>193</v>
      </c>
      <c r="B1621" t="s">
        <v>38</v>
      </c>
      <c r="C1621" t="s">
        <v>44</v>
      </c>
      <c r="D1621" t="s">
        <v>63</v>
      </c>
      <c r="E1621" t="s">
        <v>69</v>
      </c>
      <c r="F1621" t="s">
        <v>76</v>
      </c>
      <c r="G1621" t="s">
        <v>91</v>
      </c>
      <c r="H1621" t="s">
        <v>93</v>
      </c>
      <c r="I1621" s="13">
        <v>45923</v>
      </c>
      <c r="J1621">
        <v>1</v>
      </c>
      <c r="K1621">
        <v>1680</v>
      </c>
      <c r="L1621" s="14">
        <v>45936</v>
      </c>
      <c r="M1621" t="s">
        <v>195</v>
      </c>
      <c r="N1621"/>
    </row>
    <row r="1622" spans="1:14">
      <c r="A1622" t="s">
        <v>188</v>
      </c>
      <c r="B1622" t="s">
        <v>38</v>
      </c>
      <c r="C1622" t="s">
        <v>44</v>
      </c>
      <c r="D1622" t="s">
        <v>63</v>
      </c>
      <c r="E1622" t="s">
        <v>69</v>
      </c>
      <c r="F1622" t="s">
        <v>76</v>
      </c>
      <c r="G1622" t="s">
        <v>91</v>
      </c>
      <c r="H1622" t="s">
        <v>93</v>
      </c>
      <c r="I1622" s="13">
        <v>45923</v>
      </c>
      <c r="J1622">
        <v>1</v>
      </c>
      <c r="K1622">
        <v>1258</v>
      </c>
      <c r="L1622" s="14">
        <v>45936</v>
      </c>
      <c r="M1622" t="s">
        <v>195</v>
      </c>
      <c r="N1622"/>
    </row>
    <row r="1623" spans="1:14">
      <c r="A1623" t="s">
        <v>190</v>
      </c>
      <c r="B1623" t="s">
        <v>38</v>
      </c>
      <c r="C1623" t="s">
        <v>44</v>
      </c>
      <c r="D1623" t="s">
        <v>63</v>
      </c>
      <c r="E1623" t="s">
        <v>69</v>
      </c>
      <c r="F1623" t="s">
        <v>76</v>
      </c>
      <c r="G1623" t="s">
        <v>84</v>
      </c>
      <c r="H1623" t="s">
        <v>93</v>
      </c>
      <c r="I1623" s="13">
        <v>45904</v>
      </c>
      <c r="J1623">
        <v>1</v>
      </c>
      <c r="K1623">
        <v>1571</v>
      </c>
      <c r="L1623" s="14">
        <v>45936</v>
      </c>
      <c r="M1623" t="s">
        <v>195</v>
      </c>
      <c r="N1623" t="s">
        <v>95</v>
      </c>
    </row>
    <row r="1624" spans="1:14">
      <c r="A1624" t="s">
        <v>188</v>
      </c>
      <c r="B1624" t="s">
        <v>38</v>
      </c>
      <c r="C1624" t="s">
        <v>44</v>
      </c>
      <c r="D1624" t="s">
        <v>63</v>
      </c>
      <c r="E1624" t="s">
        <v>69</v>
      </c>
      <c r="F1624" t="s">
        <v>76</v>
      </c>
      <c r="G1624" t="s">
        <v>84</v>
      </c>
      <c r="H1624" t="s">
        <v>93</v>
      </c>
      <c r="I1624" s="13">
        <v>45904</v>
      </c>
      <c r="J1624">
        <v>1</v>
      </c>
      <c r="K1624">
        <v>1413</v>
      </c>
      <c r="L1624" s="14">
        <v>45936</v>
      </c>
      <c r="M1624" t="s">
        <v>195</v>
      </c>
      <c r="N1624"/>
    </row>
    <row r="1625" spans="1:14">
      <c r="A1625" t="s">
        <v>22</v>
      </c>
      <c r="B1625" t="s">
        <v>38</v>
      </c>
      <c r="C1625" t="s">
        <v>44</v>
      </c>
      <c r="D1625" t="s">
        <v>63</v>
      </c>
      <c r="E1625" t="s">
        <v>69</v>
      </c>
      <c r="F1625" t="s">
        <v>76</v>
      </c>
      <c r="G1625" t="s">
        <v>81</v>
      </c>
      <c r="H1625" t="s">
        <v>93</v>
      </c>
      <c r="I1625" s="13">
        <v>45923</v>
      </c>
      <c r="J1625">
        <v>1</v>
      </c>
      <c r="K1625">
        <v>1940</v>
      </c>
      <c r="L1625" s="14">
        <v>45936</v>
      </c>
      <c r="M1625" t="s">
        <v>195</v>
      </c>
      <c r="N1625"/>
    </row>
    <row r="1626" spans="1:14">
      <c r="A1626" t="s">
        <v>23</v>
      </c>
      <c r="B1626" t="s">
        <v>38</v>
      </c>
      <c r="C1626" t="s">
        <v>44</v>
      </c>
      <c r="D1626" t="s">
        <v>63</v>
      </c>
      <c r="E1626" t="s">
        <v>69</v>
      </c>
      <c r="F1626" t="s">
        <v>76</v>
      </c>
      <c r="G1626" t="s">
        <v>81</v>
      </c>
      <c r="H1626" t="s">
        <v>93</v>
      </c>
      <c r="I1626" s="13">
        <v>45923</v>
      </c>
      <c r="J1626">
        <v>1</v>
      </c>
      <c r="K1626">
        <v>1708</v>
      </c>
      <c r="L1626" s="14">
        <v>45936</v>
      </c>
      <c r="M1626" t="s">
        <v>195</v>
      </c>
      <c r="N1626"/>
    </row>
    <row r="1627" spans="1:14">
      <c r="A1627" t="s">
        <v>265</v>
      </c>
      <c r="B1627" t="s">
        <v>38</v>
      </c>
      <c r="C1627" t="s">
        <v>44</v>
      </c>
      <c r="D1627" t="s">
        <v>63</v>
      </c>
      <c r="E1627" t="s">
        <v>69</v>
      </c>
      <c r="F1627" t="s">
        <v>76</v>
      </c>
      <c r="G1627" t="s">
        <v>81</v>
      </c>
      <c r="H1627" t="s">
        <v>93</v>
      </c>
      <c r="I1627" s="13">
        <v>45923</v>
      </c>
      <c r="J1627">
        <v>1</v>
      </c>
      <c r="K1627">
        <v>1596</v>
      </c>
      <c r="L1627" s="14">
        <v>45936</v>
      </c>
      <c r="M1627" t="s">
        <v>195</v>
      </c>
      <c r="N1627" t="s">
        <v>95</v>
      </c>
    </row>
    <row r="1628" spans="1:14">
      <c r="A1628" t="s">
        <v>23</v>
      </c>
      <c r="B1628" t="s">
        <v>38</v>
      </c>
      <c r="C1628" t="s">
        <v>44</v>
      </c>
      <c r="D1628" t="s">
        <v>63</v>
      </c>
      <c r="E1628" t="s">
        <v>71</v>
      </c>
      <c r="F1628" t="s">
        <v>76</v>
      </c>
      <c r="G1628" t="s">
        <v>80</v>
      </c>
      <c r="H1628" t="s">
        <v>92</v>
      </c>
      <c r="I1628" s="13">
        <v>45888</v>
      </c>
      <c r="J1628">
        <v>1</v>
      </c>
      <c r="K1628">
        <v>1587</v>
      </c>
      <c r="L1628" s="14">
        <v>45936</v>
      </c>
      <c r="M1628" t="s">
        <v>195</v>
      </c>
      <c r="N1628" t="s">
        <v>95</v>
      </c>
    </row>
    <row r="1629" spans="1:14">
      <c r="A1629" t="s">
        <v>193</v>
      </c>
      <c r="B1629" t="s">
        <v>38</v>
      </c>
      <c r="C1629" t="s">
        <v>274</v>
      </c>
      <c r="D1629" t="s">
        <v>275</v>
      </c>
      <c r="E1629" t="s">
        <v>69</v>
      </c>
      <c r="F1629" t="s">
        <v>74</v>
      </c>
      <c r="G1629" t="s">
        <v>83</v>
      </c>
      <c r="H1629" t="s">
        <v>13</v>
      </c>
      <c r="I1629" s="13">
        <v>45904</v>
      </c>
      <c r="J1629">
        <v>1</v>
      </c>
      <c r="K1629">
        <v>1816</v>
      </c>
      <c r="L1629" s="14">
        <v>45936</v>
      </c>
      <c r="M1629" t="s">
        <v>195</v>
      </c>
      <c r="N1629" t="s">
        <v>95</v>
      </c>
    </row>
    <row r="1630" spans="1:14">
      <c r="A1630" t="s">
        <v>193</v>
      </c>
      <c r="B1630" t="s">
        <v>38</v>
      </c>
      <c r="C1630" t="s">
        <v>274</v>
      </c>
      <c r="D1630" t="s">
        <v>275</v>
      </c>
      <c r="E1630" t="s">
        <v>69</v>
      </c>
      <c r="F1630" t="s">
        <v>74</v>
      </c>
      <c r="G1630" t="s">
        <v>83</v>
      </c>
      <c r="H1630" t="s">
        <v>14</v>
      </c>
      <c r="I1630" s="13">
        <v>45904</v>
      </c>
      <c r="J1630">
        <v>1</v>
      </c>
      <c r="K1630">
        <v>1816</v>
      </c>
      <c r="L1630" s="14">
        <v>45936</v>
      </c>
      <c r="M1630" t="s">
        <v>195</v>
      </c>
      <c r="N1630" t="s">
        <v>95</v>
      </c>
    </row>
    <row r="1631" spans="1:14">
      <c r="A1631" t="s">
        <v>22</v>
      </c>
      <c r="B1631" t="s">
        <v>38</v>
      </c>
      <c r="C1631" t="s">
        <v>274</v>
      </c>
      <c r="D1631" t="s">
        <v>278</v>
      </c>
      <c r="E1631" t="s">
        <v>69</v>
      </c>
      <c r="F1631" t="s">
        <v>186</v>
      </c>
      <c r="G1631" t="s">
        <v>183</v>
      </c>
      <c r="H1631" t="s">
        <v>14</v>
      </c>
      <c r="I1631" s="13">
        <v>45923</v>
      </c>
      <c r="J1631">
        <v>1</v>
      </c>
      <c r="K1631">
        <v>2848</v>
      </c>
      <c r="L1631" s="14">
        <v>45936</v>
      </c>
      <c r="M1631" t="s">
        <v>197</v>
      </c>
      <c r="N1631" t="s">
        <v>95</v>
      </c>
    </row>
    <row r="1632" spans="1:14">
      <c r="A1632" t="s">
        <v>193</v>
      </c>
      <c r="B1632" t="s">
        <v>38</v>
      </c>
      <c r="C1632" t="s">
        <v>111</v>
      </c>
      <c r="D1632" t="s">
        <v>55</v>
      </c>
      <c r="E1632" t="s">
        <v>69</v>
      </c>
      <c r="F1632" t="s">
        <v>74</v>
      </c>
      <c r="G1632" t="s">
        <v>82</v>
      </c>
      <c r="H1632" t="s">
        <v>93</v>
      </c>
      <c r="I1632" s="13">
        <v>45904</v>
      </c>
      <c r="J1632">
        <v>1</v>
      </c>
      <c r="K1632">
        <v>748</v>
      </c>
      <c r="L1632" s="14">
        <v>45936</v>
      </c>
      <c r="M1632" t="s">
        <v>195</v>
      </c>
      <c r="N1632"/>
    </row>
    <row r="1633" spans="1:14">
      <c r="A1633" t="s">
        <v>265</v>
      </c>
      <c r="B1633" t="s">
        <v>38</v>
      </c>
      <c r="C1633" t="s">
        <v>111</v>
      </c>
      <c r="D1633" t="s">
        <v>55</v>
      </c>
      <c r="E1633" t="s">
        <v>69</v>
      </c>
      <c r="F1633" t="s">
        <v>74</v>
      </c>
      <c r="G1633" t="s">
        <v>82</v>
      </c>
      <c r="H1633" t="s">
        <v>93</v>
      </c>
      <c r="I1633" s="13">
        <v>45904</v>
      </c>
      <c r="J1633">
        <v>1</v>
      </c>
      <c r="K1633">
        <v>880</v>
      </c>
      <c r="L1633" s="14">
        <v>45936</v>
      </c>
      <c r="M1633" t="s">
        <v>195</v>
      </c>
      <c r="N1633"/>
    </row>
    <row r="1634" spans="1:14">
      <c r="A1634" t="s">
        <v>22</v>
      </c>
      <c r="B1634" t="s">
        <v>38</v>
      </c>
      <c r="C1634" t="s">
        <v>111</v>
      </c>
      <c r="D1634" t="s">
        <v>55</v>
      </c>
      <c r="E1634" t="s">
        <v>69</v>
      </c>
      <c r="F1634" t="s">
        <v>74</v>
      </c>
      <c r="G1634" t="s">
        <v>83</v>
      </c>
      <c r="H1634" t="s">
        <v>13</v>
      </c>
      <c r="I1634" s="13">
        <v>45904</v>
      </c>
      <c r="J1634">
        <v>1</v>
      </c>
      <c r="K1634">
        <v>1364</v>
      </c>
      <c r="L1634" s="14">
        <v>45936</v>
      </c>
      <c r="M1634" t="s">
        <v>195</v>
      </c>
      <c r="N1634" t="s">
        <v>95</v>
      </c>
    </row>
    <row r="1635" spans="1:14">
      <c r="A1635" t="s">
        <v>265</v>
      </c>
      <c r="B1635" t="s">
        <v>38</v>
      </c>
      <c r="C1635" t="s">
        <v>111</v>
      </c>
      <c r="D1635" t="s">
        <v>55</v>
      </c>
      <c r="E1635" t="s">
        <v>69</v>
      </c>
      <c r="F1635" t="s">
        <v>74</v>
      </c>
      <c r="G1635" t="s">
        <v>83</v>
      </c>
      <c r="H1635" t="s">
        <v>13</v>
      </c>
      <c r="I1635" s="13">
        <v>45904</v>
      </c>
      <c r="J1635">
        <v>1</v>
      </c>
      <c r="K1635">
        <v>1383</v>
      </c>
      <c r="L1635" s="14">
        <v>45936</v>
      </c>
      <c r="M1635" t="s">
        <v>195</v>
      </c>
      <c r="N1635" t="s">
        <v>95</v>
      </c>
    </row>
    <row r="1636" spans="1:14">
      <c r="A1636" t="s">
        <v>265</v>
      </c>
      <c r="B1636" t="s">
        <v>38</v>
      </c>
      <c r="C1636" t="s">
        <v>111</v>
      </c>
      <c r="D1636" t="s">
        <v>55</v>
      </c>
      <c r="E1636" t="s">
        <v>69</v>
      </c>
      <c r="F1636" t="s">
        <v>76</v>
      </c>
      <c r="G1636" t="s">
        <v>91</v>
      </c>
      <c r="H1636" t="s">
        <v>93</v>
      </c>
      <c r="I1636" s="13">
        <v>45923</v>
      </c>
      <c r="J1636">
        <v>1</v>
      </c>
      <c r="K1636">
        <v>755</v>
      </c>
      <c r="L1636" s="14">
        <v>45936</v>
      </c>
      <c r="M1636" t="s">
        <v>195</v>
      </c>
      <c r="N1636" t="s">
        <v>95</v>
      </c>
    </row>
    <row r="1637" spans="1:14">
      <c r="A1637" t="s">
        <v>188</v>
      </c>
      <c r="B1637" t="s">
        <v>38</v>
      </c>
      <c r="C1637" t="s">
        <v>111</v>
      </c>
      <c r="D1637" t="s">
        <v>55</v>
      </c>
      <c r="E1637" t="s">
        <v>69</v>
      </c>
      <c r="F1637" t="s">
        <v>76</v>
      </c>
      <c r="G1637" t="s">
        <v>84</v>
      </c>
      <c r="H1637" t="s">
        <v>93</v>
      </c>
      <c r="I1637" s="13">
        <v>45904</v>
      </c>
      <c r="J1637">
        <v>1</v>
      </c>
      <c r="K1637">
        <v>690</v>
      </c>
      <c r="L1637" s="14">
        <v>45936</v>
      </c>
      <c r="M1637" t="s">
        <v>195</v>
      </c>
      <c r="N1637" t="s">
        <v>95</v>
      </c>
    </row>
    <row r="1638" spans="1:14">
      <c r="A1638" t="s">
        <v>188</v>
      </c>
      <c r="B1638" t="s">
        <v>38</v>
      </c>
      <c r="C1638" t="s">
        <v>111</v>
      </c>
      <c r="D1638" t="s">
        <v>55</v>
      </c>
      <c r="E1638" t="s">
        <v>71</v>
      </c>
      <c r="F1638" t="s">
        <v>76</v>
      </c>
      <c r="G1638" t="s">
        <v>84</v>
      </c>
      <c r="H1638" t="s">
        <v>92</v>
      </c>
      <c r="I1638" s="13">
        <v>45860</v>
      </c>
      <c r="J1638">
        <v>1</v>
      </c>
      <c r="K1638">
        <v>690</v>
      </c>
      <c r="L1638" s="14">
        <v>45936</v>
      </c>
      <c r="M1638" t="s">
        <v>195</v>
      </c>
      <c r="N1638" t="s">
        <v>95</v>
      </c>
    </row>
    <row r="1639" spans="1:14">
      <c r="A1639" t="s">
        <v>188</v>
      </c>
      <c r="B1639" t="s">
        <v>38</v>
      </c>
      <c r="C1639" t="s">
        <v>43</v>
      </c>
      <c r="D1639" t="s">
        <v>279</v>
      </c>
      <c r="E1639" t="s">
        <v>69</v>
      </c>
      <c r="F1639" t="s">
        <v>74</v>
      </c>
      <c r="G1639" t="s">
        <v>82</v>
      </c>
      <c r="H1639" t="s">
        <v>93</v>
      </c>
      <c r="I1639" s="13">
        <v>45904</v>
      </c>
      <c r="J1639">
        <v>1</v>
      </c>
      <c r="K1639">
        <v>1245</v>
      </c>
      <c r="L1639" s="14">
        <v>45936</v>
      </c>
      <c r="M1639" t="s">
        <v>195</v>
      </c>
      <c r="N1639"/>
    </row>
    <row r="1640" spans="1:14">
      <c r="A1640" t="s">
        <v>265</v>
      </c>
      <c r="B1640" t="s">
        <v>38</v>
      </c>
      <c r="C1640" t="s">
        <v>43</v>
      </c>
      <c r="D1640" t="s">
        <v>279</v>
      </c>
      <c r="E1640" t="s">
        <v>69</v>
      </c>
      <c r="F1640" t="s">
        <v>74</v>
      </c>
      <c r="G1640" t="s">
        <v>83</v>
      </c>
      <c r="H1640" t="s">
        <v>93</v>
      </c>
      <c r="I1640" s="13">
        <v>45904</v>
      </c>
      <c r="J1640">
        <v>1</v>
      </c>
      <c r="K1640">
        <v>1993</v>
      </c>
      <c r="L1640" s="14">
        <v>45936</v>
      </c>
      <c r="M1640" t="s">
        <v>195</v>
      </c>
      <c r="N1640" t="s">
        <v>95</v>
      </c>
    </row>
    <row r="1641" spans="1:14">
      <c r="A1641" t="s">
        <v>265</v>
      </c>
      <c r="B1641" t="s">
        <v>38</v>
      </c>
      <c r="C1641" t="s">
        <v>43</v>
      </c>
      <c r="D1641" t="s">
        <v>279</v>
      </c>
      <c r="E1641" t="s">
        <v>69</v>
      </c>
      <c r="F1641" t="s">
        <v>74</v>
      </c>
      <c r="G1641" t="s">
        <v>82</v>
      </c>
      <c r="H1641" t="s">
        <v>92</v>
      </c>
      <c r="I1641" s="13">
        <v>45904</v>
      </c>
      <c r="J1641">
        <v>1</v>
      </c>
      <c r="K1641">
        <v>1218</v>
      </c>
      <c r="L1641" s="14">
        <v>45936</v>
      </c>
      <c r="M1641" t="s">
        <v>195</v>
      </c>
      <c r="N1641" t="s">
        <v>95</v>
      </c>
    </row>
    <row r="1642" spans="1:14">
      <c r="A1642" t="s">
        <v>192</v>
      </c>
      <c r="B1642" t="s">
        <v>38</v>
      </c>
      <c r="C1642" t="s">
        <v>43</v>
      </c>
      <c r="D1642" t="s">
        <v>56</v>
      </c>
      <c r="E1642" t="s">
        <v>69</v>
      </c>
      <c r="F1642" t="s">
        <v>74</v>
      </c>
      <c r="G1642" t="s">
        <v>82</v>
      </c>
      <c r="H1642" t="s">
        <v>92</v>
      </c>
      <c r="I1642" s="13">
        <v>45904</v>
      </c>
      <c r="J1642">
        <v>1</v>
      </c>
      <c r="K1642">
        <v>992</v>
      </c>
      <c r="L1642" s="14">
        <v>45936</v>
      </c>
      <c r="M1642" t="s">
        <v>195</v>
      </c>
      <c r="N1642" t="s">
        <v>95</v>
      </c>
    </row>
    <row r="1643" spans="1:14">
      <c r="A1643" t="s">
        <v>22</v>
      </c>
      <c r="B1643" t="s">
        <v>38</v>
      </c>
      <c r="C1643" t="s">
        <v>43</v>
      </c>
      <c r="D1643" t="s">
        <v>56</v>
      </c>
      <c r="E1643" t="s">
        <v>69</v>
      </c>
      <c r="F1643" t="s">
        <v>74</v>
      </c>
      <c r="G1643" t="s">
        <v>82</v>
      </c>
      <c r="H1643" t="s">
        <v>92</v>
      </c>
      <c r="I1643" s="13">
        <v>45904</v>
      </c>
      <c r="J1643">
        <v>1</v>
      </c>
      <c r="K1643">
        <v>1063</v>
      </c>
      <c r="L1643" s="14">
        <v>45936</v>
      </c>
      <c r="M1643" t="s">
        <v>195</v>
      </c>
      <c r="N1643"/>
    </row>
    <row r="1644" spans="1:14">
      <c r="A1644" t="s">
        <v>188</v>
      </c>
      <c r="B1644" t="s">
        <v>38</v>
      </c>
      <c r="C1644" t="s">
        <v>43</v>
      </c>
      <c r="D1644" t="s">
        <v>279</v>
      </c>
      <c r="E1644" t="s">
        <v>69</v>
      </c>
      <c r="F1644" t="s">
        <v>76</v>
      </c>
      <c r="G1644" t="s">
        <v>81</v>
      </c>
      <c r="H1644" t="s">
        <v>93</v>
      </c>
      <c r="I1644" s="13">
        <v>45923</v>
      </c>
      <c r="J1644">
        <v>1</v>
      </c>
      <c r="K1644">
        <v>1245</v>
      </c>
      <c r="L1644" s="14">
        <v>45936</v>
      </c>
      <c r="M1644" t="s">
        <v>195</v>
      </c>
      <c r="N1644"/>
    </row>
    <row r="1645" spans="1:14">
      <c r="A1645" t="s">
        <v>192</v>
      </c>
      <c r="B1645" t="s">
        <v>38</v>
      </c>
      <c r="C1645" t="s">
        <v>43</v>
      </c>
      <c r="D1645" t="s">
        <v>279</v>
      </c>
      <c r="E1645" t="s">
        <v>71</v>
      </c>
      <c r="F1645" t="s">
        <v>76</v>
      </c>
      <c r="G1645" t="s">
        <v>81</v>
      </c>
      <c r="H1645" t="s">
        <v>92</v>
      </c>
      <c r="I1645" s="13">
        <v>45888</v>
      </c>
      <c r="J1645">
        <v>1</v>
      </c>
      <c r="K1645">
        <v>912</v>
      </c>
      <c r="L1645" s="14">
        <v>45936</v>
      </c>
      <c r="M1645" t="s">
        <v>195</v>
      </c>
      <c r="N1645" t="s">
        <v>95</v>
      </c>
    </row>
    <row r="1646" spans="1:14">
      <c r="A1646" t="s">
        <v>265</v>
      </c>
      <c r="B1646" t="s">
        <v>38</v>
      </c>
      <c r="C1646" t="s">
        <v>43</v>
      </c>
      <c r="D1646" t="s">
        <v>56</v>
      </c>
      <c r="E1646" t="s">
        <v>69</v>
      </c>
      <c r="F1646" t="s">
        <v>76</v>
      </c>
      <c r="G1646" t="s">
        <v>91</v>
      </c>
      <c r="H1646" t="s">
        <v>92</v>
      </c>
      <c r="I1646" s="13">
        <v>45923</v>
      </c>
      <c r="J1646">
        <v>1</v>
      </c>
      <c r="K1646">
        <v>1480</v>
      </c>
      <c r="L1646" s="14">
        <v>45936</v>
      </c>
      <c r="M1646" t="s">
        <v>195</v>
      </c>
      <c r="N1646"/>
    </row>
    <row r="1647" spans="1:14">
      <c r="A1647" t="s">
        <v>22</v>
      </c>
      <c r="B1647" t="s">
        <v>38</v>
      </c>
      <c r="C1647" t="s">
        <v>139</v>
      </c>
      <c r="D1647" t="s">
        <v>280</v>
      </c>
      <c r="E1647" t="s">
        <v>71</v>
      </c>
      <c r="F1647" t="s">
        <v>88</v>
      </c>
      <c r="G1647" t="s">
        <v>81</v>
      </c>
      <c r="H1647" t="s">
        <v>93</v>
      </c>
      <c r="I1647" s="13">
        <v>45874</v>
      </c>
      <c r="J1647">
        <v>1</v>
      </c>
      <c r="K1647">
        <v>669</v>
      </c>
      <c r="L1647" s="14">
        <v>45936</v>
      </c>
      <c r="M1647" t="s">
        <v>196</v>
      </c>
      <c r="N1647"/>
    </row>
    <row r="1648" spans="1:14">
      <c r="A1648" t="s">
        <v>192</v>
      </c>
      <c r="B1648" t="s">
        <v>38</v>
      </c>
      <c r="C1648" t="s">
        <v>139</v>
      </c>
      <c r="D1648" t="s">
        <v>144</v>
      </c>
      <c r="E1648" t="s">
        <v>71</v>
      </c>
      <c r="F1648" t="s">
        <v>184</v>
      </c>
      <c r="G1648" t="s">
        <v>184</v>
      </c>
      <c r="H1648" t="s">
        <v>93</v>
      </c>
      <c r="I1648" s="13">
        <v>45841</v>
      </c>
      <c r="J1648">
        <v>1</v>
      </c>
      <c r="K1648">
        <v>1214</v>
      </c>
      <c r="L1648" s="14">
        <v>45936</v>
      </c>
      <c r="M1648" t="s">
        <v>196</v>
      </c>
      <c r="N1648" t="s">
        <v>95</v>
      </c>
    </row>
    <row r="1649" spans="1:14">
      <c r="A1649" t="s">
        <v>265</v>
      </c>
      <c r="B1649" t="s">
        <v>38</v>
      </c>
      <c r="C1649" t="s">
        <v>139</v>
      </c>
      <c r="D1649" t="s">
        <v>280</v>
      </c>
      <c r="E1649" t="s">
        <v>69</v>
      </c>
      <c r="F1649" t="s">
        <v>187</v>
      </c>
      <c r="G1649" t="s">
        <v>228</v>
      </c>
      <c r="H1649" t="s">
        <v>93</v>
      </c>
      <c r="I1649" s="13">
        <v>45923</v>
      </c>
      <c r="J1649">
        <v>1</v>
      </c>
      <c r="K1649">
        <v>799</v>
      </c>
      <c r="L1649" s="14">
        <v>45936</v>
      </c>
      <c r="M1649" t="s">
        <v>196</v>
      </c>
      <c r="N1649"/>
    </row>
    <row r="1650" spans="1:14">
      <c r="A1650" t="s">
        <v>188</v>
      </c>
      <c r="B1650" t="s">
        <v>38</v>
      </c>
      <c r="C1650" t="s">
        <v>139</v>
      </c>
      <c r="D1650" t="s">
        <v>162</v>
      </c>
      <c r="E1650" t="s">
        <v>69</v>
      </c>
      <c r="F1650" t="s">
        <v>187</v>
      </c>
      <c r="G1650" t="s">
        <v>228</v>
      </c>
      <c r="H1650" t="s">
        <v>93</v>
      </c>
      <c r="I1650" s="13">
        <v>45923</v>
      </c>
      <c r="J1650">
        <v>1</v>
      </c>
      <c r="K1650">
        <v>924</v>
      </c>
      <c r="L1650" s="14">
        <v>45936</v>
      </c>
      <c r="M1650" t="s">
        <v>196</v>
      </c>
      <c r="N1650" t="s">
        <v>95</v>
      </c>
    </row>
    <row r="1651" spans="1:14">
      <c r="A1651" t="s">
        <v>192</v>
      </c>
      <c r="B1651" t="s">
        <v>38</v>
      </c>
      <c r="C1651" t="s">
        <v>139</v>
      </c>
      <c r="D1651" t="s">
        <v>141</v>
      </c>
      <c r="E1651" t="s">
        <v>69</v>
      </c>
      <c r="F1651" t="s">
        <v>187</v>
      </c>
      <c r="G1651" t="s">
        <v>228</v>
      </c>
      <c r="H1651" t="s">
        <v>13</v>
      </c>
      <c r="I1651" s="13">
        <v>45904</v>
      </c>
      <c r="J1651">
        <v>1</v>
      </c>
      <c r="K1651">
        <v>1526</v>
      </c>
      <c r="L1651" s="14">
        <v>45936</v>
      </c>
      <c r="M1651" t="s">
        <v>196</v>
      </c>
      <c r="N1651" t="s">
        <v>95</v>
      </c>
    </row>
    <row r="1652" spans="1:14">
      <c r="A1652" t="s">
        <v>192</v>
      </c>
      <c r="B1652" t="s">
        <v>38</v>
      </c>
      <c r="C1652" t="s">
        <v>139</v>
      </c>
      <c r="D1652" t="s">
        <v>280</v>
      </c>
      <c r="E1652" t="s">
        <v>69</v>
      </c>
      <c r="F1652" t="s">
        <v>88</v>
      </c>
      <c r="G1652" t="s">
        <v>81</v>
      </c>
      <c r="H1652" t="s">
        <v>92</v>
      </c>
      <c r="I1652" s="13">
        <v>45923</v>
      </c>
      <c r="J1652">
        <v>1</v>
      </c>
      <c r="K1652">
        <v>839</v>
      </c>
      <c r="L1652" s="14">
        <v>45936</v>
      </c>
      <c r="M1652" t="s">
        <v>196</v>
      </c>
      <c r="N1652" t="s">
        <v>95</v>
      </c>
    </row>
    <row r="1653" spans="1:14">
      <c r="A1653" t="s">
        <v>192</v>
      </c>
      <c r="B1653" t="s">
        <v>38</v>
      </c>
      <c r="C1653" t="s">
        <v>139</v>
      </c>
      <c r="D1653" t="s">
        <v>162</v>
      </c>
      <c r="E1653" t="s">
        <v>69</v>
      </c>
      <c r="F1653" t="s">
        <v>88</v>
      </c>
      <c r="G1653" t="s">
        <v>81</v>
      </c>
      <c r="H1653" t="s">
        <v>92</v>
      </c>
      <c r="I1653" s="13">
        <v>45923</v>
      </c>
      <c r="J1653">
        <v>1</v>
      </c>
      <c r="K1653">
        <v>976</v>
      </c>
      <c r="L1653" s="14">
        <v>45936</v>
      </c>
      <c r="M1653" t="s">
        <v>196</v>
      </c>
      <c r="N1653" t="s">
        <v>95</v>
      </c>
    </row>
    <row r="1654" spans="1:14">
      <c r="A1654" t="s">
        <v>192</v>
      </c>
      <c r="B1654" t="s">
        <v>38</v>
      </c>
      <c r="C1654" t="s">
        <v>139</v>
      </c>
      <c r="D1654" t="s">
        <v>141</v>
      </c>
      <c r="E1654" t="s">
        <v>69</v>
      </c>
      <c r="F1654" t="s">
        <v>187</v>
      </c>
      <c r="G1654" t="s">
        <v>228</v>
      </c>
      <c r="H1654" t="s">
        <v>92</v>
      </c>
      <c r="I1654" s="13">
        <v>45923</v>
      </c>
      <c r="J1654">
        <v>1</v>
      </c>
      <c r="K1654">
        <v>1525</v>
      </c>
      <c r="L1654" s="14">
        <v>45936</v>
      </c>
      <c r="M1654" t="s">
        <v>196</v>
      </c>
      <c r="N1654" t="s">
        <v>95</v>
      </c>
    </row>
    <row r="1655" spans="1:14">
      <c r="A1655" t="s">
        <v>192</v>
      </c>
      <c r="B1655" t="s">
        <v>38</v>
      </c>
      <c r="C1655" t="s">
        <v>139</v>
      </c>
      <c r="D1655" t="s">
        <v>141</v>
      </c>
      <c r="E1655" t="s">
        <v>69</v>
      </c>
      <c r="F1655" t="s">
        <v>187</v>
      </c>
      <c r="G1655" t="s">
        <v>228</v>
      </c>
      <c r="H1655" t="s">
        <v>92</v>
      </c>
      <c r="I1655" s="13">
        <v>45923</v>
      </c>
      <c r="J1655">
        <v>1</v>
      </c>
      <c r="K1655">
        <v>1780</v>
      </c>
      <c r="L1655" s="14">
        <v>45936</v>
      </c>
      <c r="M1655" t="s">
        <v>196</v>
      </c>
      <c r="N1655"/>
    </row>
    <row r="1656" spans="1:14">
      <c r="A1656" t="s">
        <v>193</v>
      </c>
      <c r="B1656" t="s">
        <v>38</v>
      </c>
      <c r="C1656" t="s">
        <v>139</v>
      </c>
      <c r="D1656" t="s">
        <v>162</v>
      </c>
      <c r="E1656" t="s">
        <v>69</v>
      </c>
      <c r="F1656" t="s">
        <v>187</v>
      </c>
      <c r="G1656" t="s">
        <v>83</v>
      </c>
      <c r="H1656" t="s">
        <v>92</v>
      </c>
      <c r="I1656" s="13">
        <v>45923</v>
      </c>
      <c r="J1656">
        <v>1</v>
      </c>
      <c r="K1656">
        <v>1428</v>
      </c>
      <c r="L1656" s="14">
        <v>45936</v>
      </c>
      <c r="M1656" t="s">
        <v>196</v>
      </c>
      <c r="N1656"/>
    </row>
    <row r="1657" spans="1:14">
      <c r="A1657" t="s">
        <v>193</v>
      </c>
      <c r="B1657" t="s">
        <v>38</v>
      </c>
      <c r="C1657" t="s">
        <v>139</v>
      </c>
      <c r="D1657" t="s">
        <v>280</v>
      </c>
      <c r="E1657" t="s">
        <v>69</v>
      </c>
      <c r="F1657" t="s">
        <v>184</v>
      </c>
      <c r="G1657"/>
      <c r="H1657" t="s">
        <v>92</v>
      </c>
      <c r="I1657" s="13">
        <v>45939</v>
      </c>
      <c r="J1657">
        <v>1</v>
      </c>
      <c r="K1657">
        <v>1052</v>
      </c>
      <c r="L1657" s="14">
        <v>45936</v>
      </c>
      <c r="M1657" t="s">
        <v>196</v>
      </c>
      <c r="N1657" t="s">
        <v>95</v>
      </c>
    </row>
    <row r="1658" spans="1:14">
      <c r="A1658" t="s">
        <v>188</v>
      </c>
      <c r="B1658" t="s">
        <v>38</v>
      </c>
      <c r="C1658" t="s">
        <v>281</v>
      </c>
      <c r="D1658" t="s">
        <v>282</v>
      </c>
      <c r="E1658" t="s">
        <v>69</v>
      </c>
      <c r="F1658" t="s">
        <v>187</v>
      </c>
      <c r="G1658" t="s">
        <v>90</v>
      </c>
      <c r="H1658" t="s">
        <v>92</v>
      </c>
      <c r="I1658" s="13">
        <v>45923</v>
      </c>
      <c r="J1658">
        <v>1</v>
      </c>
      <c r="K1658">
        <v>1441</v>
      </c>
      <c r="L1658" s="14">
        <v>45936</v>
      </c>
      <c r="M1658" t="s">
        <v>196</v>
      </c>
      <c r="N1658" t="s">
        <v>95</v>
      </c>
    </row>
    <row r="1659" spans="1:14">
      <c r="A1659" t="s">
        <v>190</v>
      </c>
      <c r="B1659" t="s">
        <v>38</v>
      </c>
      <c r="C1659" t="s">
        <v>281</v>
      </c>
      <c r="D1659" t="s">
        <v>282</v>
      </c>
      <c r="E1659" t="s">
        <v>69</v>
      </c>
      <c r="F1659" t="s">
        <v>184</v>
      </c>
      <c r="G1659"/>
      <c r="H1659" t="s">
        <v>92</v>
      </c>
      <c r="I1659" s="13">
        <v>45939</v>
      </c>
      <c r="J1659">
        <v>1</v>
      </c>
      <c r="K1659">
        <v>1649</v>
      </c>
      <c r="L1659" s="14">
        <v>45936</v>
      </c>
      <c r="M1659" t="s">
        <v>196</v>
      </c>
      <c r="N1659" t="s">
        <v>95</v>
      </c>
    </row>
    <row r="1660" spans="1:14">
      <c r="A1660" t="s">
        <v>265</v>
      </c>
      <c r="B1660" t="s">
        <v>38</v>
      </c>
      <c r="C1660" t="s">
        <v>281</v>
      </c>
      <c r="D1660" t="s">
        <v>282</v>
      </c>
      <c r="E1660" t="s">
        <v>69</v>
      </c>
      <c r="F1660" t="s">
        <v>184</v>
      </c>
      <c r="G1660"/>
      <c r="H1660" t="s">
        <v>92</v>
      </c>
      <c r="I1660" s="13">
        <v>45939</v>
      </c>
      <c r="J1660">
        <v>1</v>
      </c>
      <c r="K1660">
        <v>1649</v>
      </c>
      <c r="L1660" s="14">
        <v>45936</v>
      </c>
      <c r="M1660" t="s">
        <v>196</v>
      </c>
      <c r="N1660"/>
    </row>
    <row r="1661" spans="1:14">
      <c r="A1661" t="s">
        <v>22</v>
      </c>
      <c r="B1661" t="s">
        <v>38</v>
      </c>
      <c r="C1661" t="s">
        <v>281</v>
      </c>
      <c r="D1661" t="s">
        <v>284</v>
      </c>
      <c r="E1661" t="s">
        <v>69</v>
      </c>
      <c r="F1661" t="s">
        <v>184</v>
      </c>
      <c r="G1661" t="s">
        <v>184</v>
      </c>
      <c r="H1661" t="s">
        <v>93</v>
      </c>
      <c r="I1661" s="13">
        <v>45939</v>
      </c>
      <c r="J1661">
        <v>1</v>
      </c>
      <c r="K1661">
        <v>1500</v>
      </c>
      <c r="L1661" s="14">
        <v>45936</v>
      </c>
      <c r="M1661" t="s">
        <v>196</v>
      </c>
      <c r="N1661" t="s">
        <v>95</v>
      </c>
    </row>
    <row r="1662" spans="1:14">
      <c r="A1662" t="s">
        <v>190</v>
      </c>
      <c r="B1662" t="s">
        <v>38</v>
      </c>
      <c r="C1662" t="s">
        <v>281</v>
      </c>
      <c r="D1662" t="s">
        <v>141</v>
      </c>
      <c r="E1662" t="s">
        <v>69</v>
      </c>
      <c r="F1662" t="s">
        <v>187</v>
      </c>
      <c r="G1662" t="s">
        <v>228</v>
      </c>
      <c r="H1662" t="s">
        <v>93</v>
      </c>
      <c r="I1662" s="13">
        <v>45923</v>
      </c>
      <c r="J1662">
        <v>1</v>
      </c>
      <c r="K1662">
        <v>1513</v>
      </c>
      <c r="L1662" s="14">
        <v>45936</v>
      </c>
      <c r="M1662" t="s">
        <v>196</v>
      </c>
      <c r="N1662"/>
    </row>
    <row r="1663" spans="1:14">
      <c r="A1663" t="s">
        <v>265</v>
      </c>
      <c r="B1663" t="s">
        <v>38</v>
      </c>
      <c r="C1663" t="s">
        <v>281</v>
      </c>
      <c r="D1663" t="s">
        <v>141</v>
      </c>
      <c r="E1663" t="s">
        <v>69</v>
      </c>
      <c r="F1663" t="s">
        <v>187</v>
      </c>
      <c r="G1663" t="s">
        <v>228</v>
      </c>
      <c r="H1663" t="s">
        <v>93</v>
      </c>
      <c r="I1663" s="13">
        <v>45923</v>
      </c>
      <c r="J1663">
        <v>1</v>
      </c>
      <c r="K1663">
        <v>1513</v>
      </c>
      <c r="L1663" s="14">
        <v>45936</v>
      </c>
      <c r="M1663" t="s">
        <v>196</v>
      </c>
      <c r="N1663"/>
    </row>
    <row r="1664" spans="1:14">
      <c r="A1664" t="s">
        <v>22</v>
      </c>
      <c r="B1664" t="s">
        <v>38</v>
      </c>
      <c r="C1664" t="s">
        <v>281</v>
      </c>
      <c r="D1664" t="s">
        <v>141</v>
      </c>
      <c r="E1664" t="s">
        <v>69</v>
      </c>
      <c r="F1664" t="s">
        <v>187</v>
      </c>
      <c r="G1664" t="s">
        <v>228</v>
      </c>
      <c r="H1664" t="s">
        <v>93</v>
      </c>
      <c r="I1664" s="13">
        <v>45923</v>
      </c>
      <c r="J1664">
        <v>1</v>
      </c>
      <c r="K1664">
        <v>1527</v>
      </c>
      <c r="L1664" s="14">
        <v>45936</v>
      </c>
      <c r="M1664" t="s">
        <v>196</v>
      </c>
      <c r="N1664"/>
    </row>
    <row r="1665" spans="1:14">
      <c r="A1665" t="s">
        <v>190</v>
      </c>
      <c r="B1665" t="s">
        <v>38</v>
      </c>
      <c r="C1665" t="s">
        <v>281</v>
      </c>
      <c r="D1665" t="s">
        <v>283</v>
      </c>
      <c r="E1665" t="s">
        <v>69</v>
      </c>
      <c r="F1665" t="s">
        <v>88</v>
      </c>
      <c r="G1665" t="s">
        <v>81</v>
      </c>
      <c r="H1665" t="s">
        <v>92</v>
      </c>
      <c r="I1665" s="13">
        <v>45923</v>
      </c>
      <c r="J1665">
        <v>1</v>
      </c>
      <c r="K1665">
        <v>833</v>
      </c>
      <c r="L1665" s="14">
        <v>45936</v>
      </c>
      <c r="M1665" t="s">
        <v>196</v>
      </c>
      <c r="N1665"/>
    </row>
    <row r="1666" spans="1:14">
      <c r="A1666" t="s">
        <v>193</v>
      </c>
      <c r="B1666" t="s">
        <v>38</v>
      </c>
      <c r="C1666" t="s">
        <v>281</v>
      </c>
      <c r="D1666" t="s">
        <v>285</v>
      </c>
      <c r="E1666" t="s">
        <v>69</v>
      </c>
      <c r="F1666" t="s">
        <v>184</v>
      </c>
      <c r="G1666" t="s">
        <v>184</v>
      </c>
      <c r="H1666" t="s">
        <v>92</v>
      </c>
      <c r="I1666" s="13">
        <v>45939</v>
      </c>
      <c r="J1666">
        <v>1</v>
      </c>
      <c r="K1666">
        <v>1933</v>
      </c>
      <c r="L1666" s="14">
        <v>45936</v>
      </c>
      <c r="M1666" t="s">
        <v>196</v>
      </c>
      <c r="N1666" t="s">
        <v>95</v>
      </c>
    </row>
    <row r="1667" spans="1:14">
      <c r="A1667" t="s">
        <v>190</v>
      </c>
      <c r="B1667" t="s">
        <v>38</v>
      </c>
      <c r="C1667" t="s">
        <v>281</v>
      </c>
      <c r="D1667" t="s">
        <v>141</v>
      </c>
      <c r="E1667" t="s">
        <v>69</v>
      </c>
      <c r="F1667" t="s">
        <v>187</v>
      </c>
      <c r="G1667" t="s">
        <v>228</v>
      </c>
      <c r="H1667" t="s">
        <v>92</v>
      </c>
      <c r="I1667" s="13">
        <v>45923</v>
      </c>
      <c r="J1667">
        <v>1</v>
      </c>
      <c r="K1667">
        <v>1513</v>
      </c>
      <c r="L1667" s="14">
        <v>45936</v>
      </c>
      <c r="M1667" t="s">
        <v>196</v>
      </c>
      <c r="N1667" t="s">
        <v>95</v>
      </c>
    </row>
    <row r="1668" spans="1:14">
      <c r="A1668" t="s">
        <v>22</v>
      </c>
      <c r="B1668" t="s">
        <v>38</v>
      </c>
      <c r="C1668" t="s">
        <v>138</v>
      </c>
      <c r="D1668" t="s">
        <v>286</v>
      </c>
      <c r="E1668" t="s">
        <v>71</v>
      </c>
      <c r="F1668" t="s">
        <v>88</v>
      </c>
      <c r="G1668" t="s">
        <v>81</v>
      </c>
      <c r="H1668" t="s">
        <v>93</v>
      </c>
      <c r="I1668" s="13">
        <v>45874</v>
      </c>
      <c r="J1668">
        <v>1</v>
      </c>
      <c r="K1668">
        <v>326</v>
      </c>
      <c r="L1668" s="14">
        <v>45936</v>
      </c>
      <c r="M1668" t="s">
        <v>196</v>
      </c>
      <c r="N1668"/>
    </row>
    <row r="1669" spans="1:14">
      <c r="A1669" t="s">
        <v>22</v>
      </c>
      <c r="B1669" t="s">
        <v>38</v>
      </c>
      <c r="C1669" t="s">
        <v>138</v>
      </c>
      <c r="D1669" t="s">
        <v>287</v>
      </c>
      <c r="E1669" t="s">
        <v>69</v>
      </c>
      <c r="F1669" t="s">
        <v>187</v>
      </c>
      <c r="G1669" t="s">
        <v>90</v>
      </c>
      <c r="H1669" t="s">
        <v>93</v>
      </c>
      <c r="I1669" s="13">
        <v>45923</v>
      </c>
      <c r="J1669">
        <v>1</v>
      </c>
      <c r="K1669">
        <v>463</v>
      </c>
      <c r="L1669" s="14">
        <v>45936</v>
      </c>
      <c r="M1669" t="s">
        <v>196</v>
      </c>
      <c r="N1669"/>
    </row>
    <row r="1670" spans="1:14">
      <c r="A1670" t="s">
        <v>188</v>
      </c>
      <c r="B1670" t="s">
        <v>38</v>
      </c>
      <c r="C1670" t="s">
        <v>138</v>
      </c>
      <c r="D1670" t="s">
        <v>286</v>
      </c>
      <c r="E1670" t="s">
        <v>71</v>
      </c>
      <c r="F1670" t="s">
        <v>88</v>
      </c>
      <c r="G1670" t="s">
        <v>81</v>
      </c>
      <c r="H1670" t="s">
        <v>92</v>
      </c>
      <c r="I1670" s="13">
        <v>45874</v>
      </c>
      <c r="J1670">
        <v>1</v>
      </c>
      <c r="K1670">
        <v>308</v>
      </c>
      <c r="L1670" s="14">
        <v>45936</v>
      </c>
      <c r="M1670" t="s">
        <v>196</v>
      </c>
      <c r="N1670" t="s">
        <v>95</v>
      </c>
    </row>
    <row r="1671" spans="1:14">
      <c r="A1671" t="s">
        <v>192</v>
      </c>
      <c r="B1671" t="s">
        <v>38</v>
      </c>
      <c r="C1671" t="s">
        <v>138</v>
      </c>
      <c r="D1671" t="s">
        <v>286</v>
      </c>
      <c r="E1671" t="s">
        <v>69</v>
      </c>
      <c r="F1671" t="s">
        <v>88</v>
      </c>
      <c r="G1671" t="s">
        <v>81</v>
      </c>
      <c r="H1671" t="s">
        <v>93</v>
      </c>
      <c r="I1671" s="13">
        <v>45923</v>
      </c>
      <c r="J1671">
        <v>1</v>
      </c>
      <c r="K1671">
        <v>476</v>
      </c>
      <c r="L1671" s="14">
        <v>45936</v>
      </c>
      <c r="M1671" t="s">
        <v>196</v>
      </c>
      <c r="N1671" t="s">
        <v>95</v>
      </c>
    </row>
    <row r="1672" spans="1:14">
      <c r="A1672" t="s">
        <v>192</v>
      </c>
      <c r="B1672" t="s">
        <v>38</v>
      </c>
      <c r="C1672" t="s">
        <v>138</v>
      </c>
      <c r="D1672" t="s">
        <v>287</v>
      </c>
      <c r="E1672" t="s">
        <v>69</v>
      </c>
      <c r="F1672" t="s">
        <v>88</v>
      </c>
      <c r="G1672" t="s">
        <v>81</v>
      </c>
      <c r="H1672" t="s">
        <v>93</v>
      </c>
      <c r="I1672" s="13">
        <v>45923</v>
      </c>
      <c r="J1672">
        <v>1</v>
      </c>
      <c r="K1672">
        <v>525</v>
      </c>
      <c r="L1672" s="14">
        <v>45936</v>
      </c>
      <c r="M1672" t="s">
        <v>196</v>
      </c>
      <c r="N1672" t="s">
        <v>95</v>
      </c>
    </row>
    <row r="1673" spans="1:14">
      <c r="A1673" t="s">
        <v>23</v>
      </c>
      <c r="B1673" t="s">
        <v>38</v>
      </c>
      <c r="C1673" t="s">
        <v>138</v>
      </c>
      <c r="D1673" t="s">
        <v>288</v>
      </c>
      <c r="E1673" t="s">
        <v>69</v>
      </c>
      <c r="F1673" t="s">
        <v>88</v>
      </c>
      <c r="G1673" t="s">
        <v>81</v>
      </c>
      <c r="H1673" t="s">
        <v>93</v>
      </c>
      <c r="I1673" s="13">
        <v>45923</v>
      </c>
      <c r="J1673">
        <v>1</v>
      </c>
      <c r="K1673">
        <v>524</v>
      </c>
      <c r="L1673" s="14">
        <v>45936</v>
      </c>
      <c r="M1673" t="s">
        <v>196</v>
      </c>
      <c r="N1673" t="s">
        <v>95</v>
      </c>
    </row>
    <row r="1674" spans="1:14">
      <c r="A1674" t="s">
        <v>192</v>
      </c>
      <c r="B1674" t="s">
        <v>38</v>
      </c>
      <c r="C1674" t="s">
        <v>138</v>
      </c>
      <c r="D1674" t="s">
        <v>288</v>
      </c>
      <c r="E1674" t="s">
        <v>69</v>
      </c>
      <c r="F1674" t="s">
        <v>88</v>
      </c>
      <c r="G1674" t="s">
        <v>81</v>
      </c>
      <c r="H1674" t="s">
        <v>93</v>
      </c>
      <c r="I1674" s="13">
        <v>45923</v>
      </c>
      <c r="J1674">
        <v>1</v>
      </c>
      <c r="K1674">
        <v>525</v>
      </c>
      <c r="L1674" s="14">
        <v>45936</v>
      </c>
      <c r="M1674" t="s">
        <v>196</v>
      </c>
      <c r="N1674" t="s">
        <v>95</v>
      </c>
    </row>
    <row r="1675" spans="1:14">
      <c r="A1675" t="s">
        <v>23</v>
      </c>
      <c r="B1675" t="s">
        <v>38</v>
      </c>
      <c r="C1675" t="s">
        <v>138</v>
      </c>
      <c r="D1675" t="s">
        <v>288</v>
      </c>
      <c r="E1675" t="s">
        <v>69</v>
      </c>
      <c r="F1675" t="s">
        <v>184</v>
      </c>
      <c r="G1675" t="s">
        <v>184</v>
      </c>
      <c r="H1675" t="s">
        <v>93</v>
      </c>
      <c r="I1675" s="13">
        <v>45939</v>
      </c>
      <c r="J1675">
        <v>1</v>
      </c>
      <c r="K1675">
        <v>802</v>
      </c>
      <c r="L1675" s="14">
        <v>45936</v>
      </c>
      <c r="M1675" t="s">
        <v>196</v>
      </c>
      <c r="N1675" t="s">
        <v>95</v>
      </c>
    </row>
    <row r="1676" spans="1:14">
      <c r="A1676" t="s">
        <v>188</v>
      </c>
      <c r="B1676" t="s">
        <v>38</v>
      </c>
      <c r="C1676" t="s">
        <v>138</v>
      </c>
      <c r="D1676" t="s">
        <v>143</v>
      </c>
      <c r="E1676" t="s">
        <v>69</v>
      </c>
      <c r="F1676" t="s">
        <v>184</v>
      </c>
      <c r="G1676" t="s">
        <v>184</v>
      </c>
      <c r="H1676" t="s">
        <v>93</v>
      </c>
      <c r="I1676" s="13">
        <v>45939</v>
      </c>
      <c r="J1676">
        <v>1</v>
      </c>
      <c r="K1676">
        <v>794</v>
      </c>
      <c r="L1676" s="14">
        <v>45936</v>
      </c>
      <c r="M1676" t="s">
        <v>196</v>
      </c>
      <c r="N1676" t="s">
        <v>95</v>
      </c>
    </row>
    <row r="1677" spans="1:14">
      <c r="A1677" t="s">
        <v>22</v>
      </c>
      <c r="B1677" t="s">
        <v>38</v>
      </c>
      <c r="C1677" t="s">
        <v>138</v>
      </c>
      <c r="D1677" t="s">
        <v>175</v>
      </c>
      <c r="E1677" t="s">
        <v>69</v>
      </c>
      <c r="F1677" t="s">
        <v>184</v>
      </c>
      <c r="G1677" t="s">
        <v>184</v>
      </c>
      <c r="H1677" t="s">
        <v>93</v>
      </c>
      <c r="I1677" s="13">
        <v>45939</v>
      </c>
      <c r="J1677">
        <v>1</v>
      </c>
      <c r="K1677">
        <v>1331</v>
      </c>
      <c r="L1677" s="14">
        <v>45936</v>
      </c>
      <c r="M1677" t="s">
        <v>196</v>
      </c>
      <c r="N1677" t="s">
        <v>95</v>
      </c>
    </row>
    <row r="1678" spans="1:14">
      <c r="A1678" t="s">
        <v>192</v>
      </c>
      <c r="B1678" t="s">
        <v>38</v>
      </c>
      <c r="C1678" t="s">
        <v>138</v>
      </c>
      <c r="D1678" t="s">
        <v>289</v>
      </c>
      <c r="E1678" t="s">
        <v>69</v>
      </c>
      <c r="F1678" t="s">
        <v>187</v>
      </c>
      <c r="G1678" t="s">
        <v>228</v>
      </c>
      <c r="H1678" t="s">
        <v>93</v>
      </c>
      <c r="I1678" s="13">
        <v>45923</v>
      </c>
      <c r="J1678">
        <v>1</v>
      </c>
      <c r="K1678">
        <v>476</v>
      </c>
      <c r="L1678" s="14">
        <v>45936</v>
      </c>
      <c r="M1678" t="s">
        <v>196</v>
      </c>
      <c r="N1678" t="s">
        <v>95</v>
      </c>
    </row>
    <row r="1679" spans="1:14">
      <c r="A1679" t="s">
        <v>192</v>
      </c>
      <c r="B1679" t="s">
        <v>38</v>
      </c>
      <c r="C1679" t="s">
        <v>138</v>
      </c>
      <c r="D1679" t="s">
        <v>295</v>
      </c>
      <c r="E1679" t="s">
        <v>69</v>
      </c>
      <c r="F1679" t="s">
        <v>187</v>
      </c>
      <c r="G1679" t="s">
        <v>83</v>
      </c>
      <c r="H1679" t="s">
        <v>93</v>
      </c>
      <c r="I1679" s="13">
        <v>45923</v>
      </c>
      <c r="J1679">
        <v>1</v>
      </c>
      <c r="K1679">
        <v>935</v>
      </c>
      <c r="L1679" s="14">
        <v>45936</v>
      </c>
      <c r="M1679" t="s">
        <v>196</v>
      </c>
      <c r="N1679" t="s">
        <v>95</v>
      </c>
    </row>
    <row r="1680" spans="1:14">
      <c r="A1680" t="s">
        <v>193</v>
      </c>
      <c r="B1680" t="s">
        <v>38</v>
      </c>
      <c r="C1680" t="s">
        <v>138</v>
      </c>
      <c r="D1680" t="s">
        <v>287</v>
      </c>
      <c r="E1680" t="s">
        <v>69</v>
      </c>
      <c r="F1680" t="s">
        <v>184</v>
      </c>
      <c r="G1680"/>
      <c r="H1680" t="s">
        <v>93</v>
      </c>
      <c r="I1680" s="13">
        <v>45939</v>
      </c>
      <c r="J1680">
        <v>1</v>
      </c>
      <c r="K1680">
        <v>577</v>
      </c>
      <c r="L1680" s="14">
        <v>45936</v>
      </c>
      <c r="M1680" t="s">
        <v>196</v>
      </c>
      <c r="N1680" t="s">
        <v>95</v>
      </c>
    </row>
    <row r="1681" spans="1:14">
      <c r="A1681" t="s">
        <v>192</v>
      </c>
      <c r="B1681" t="s">
        <v>38</v>
      </c>
      <c r="C1681" t="s">
        <v>138</v>
      </c>
      <c r="D1681" t="s">
        <v>175</v>
      </c>
      <c r="E1681" t="s">
        <v>69</v>
      </c>
      <c r="F1681" t="s">
        <v>184</v>
      </c>
      <c r="G1681"/>
      <c r="H1681" t="s">
        <v>93</v>
      </c>
      <c r="I1681" s="13">
        <v>45939</v>
      </c>
      <c r="J1681">
        <v>1</v>
      </c>
      <c r="K1681">
        <v>839</v>
      </c>
      <c r="L1681" s="14">
        <v>45936</v>
      </c>
      <c r="M1681" t="s">
        <v>196</v>
      </c>
      <c r="N1681" t="s">
        <v>95</v>
      </c>
    </row>
    <row r="1682" spans="1:14">
      <c r="A1682" t="s">
        <v>190</v>
      </c>
      <c r="B1682" t="s">
        <v>38</v>
      </c>
      <c r="C1682" t="s">
        <v>138</v>
      </c>
      <c r="D1682" t="s">
        <v>287</v>
      </c>
      <c r="E1682" t="s">
        <v>69</v>
      </c>
      <c r="F1682" t="s">
        <v>88</v>
      </c>
      <c r="G1682" t="s">
        <v>81</v>
      </c>
      <c r="H1682" t="s">
        <v>92</v>
      </c>
      <c r="I1682" s="13">
        <v>45923</v>
      </c>
      <c r="J1682">
        <v>1</v>
      </c>
      <c r="K1682">
        <v>493</v>
      </c>
      <c r="L1682" s="14">
        <v>45936</v>
      </c>
      <c r="M1682" t="s">
        <v>196</v>
      </c>
      <c r="N1682"/>
    </row>
    <row r="1683" spans="1:14">
      <c r="A1683" t="s">
        <v>188</v>
      </c>
      <c r="B1683" t="s">
        <v>38</v>
      </c>
      <c r="C1683" t="s">
        <v>138</v>
      </c>
      <c r="D1683" t="s">
        <v>287</v>
      </c>
      <c r="E1683" t="s">
        <v>69</v>
      </c>
      <c r="F1683" t="s">
        <v>88</v>
      </c>
      <c r="G1683" t="s">
        <v>81</v>
      </c>
      <c r="H1683" t="s">
        <v>92</v>
      </c>
      <c r="I1683" s="13">
        <v>45923</v>
      </c>
      <c r="J1683">
        <v>1</v>
      </c>
      <c r="K1683">
        <v>493</v>
      </c>
      <c r="L1683" s="14">
        <v>45936</v>
      </c>
      <c r="M1683" t="s">
        <v>196</v>
      </c>
      <c r="N1683" t="s">
        <v>95</v>
      </c>
    </row>
    <row r="1684" spans="1:14">
      <c r="A1684" t="s">
        <v>190</v>
      </c>
      <c r="B1684" t="s">
        <v>38</v>
      </c>
      <c r="C1684" t="s">
        <v>138</v>
      </c>
      <c r="D1684" t="s">
        <v>288</v>
      </c>
      <c r="E1684" t="s">
        <v>69</v>
      </c>
      <c r="F1684" t="s">
        <v>88</v>
      </c>
      <c r="G1684" t="s">
        <v>81</v>
      </c>
      <c r="H1684" t="s">
        <v>92</v>
      </c>
      <c r="I1684" s="13">
        <v>45923</v>
      </c>
      <c r="J1684">
        <v>1</v>
      </c>
      <c r="K1684">
        <v>544</v>
      </c>
      <c r="L1684" s="14">
        <v>45936</v>
      </c>
      <c r="M1684" t="s">
        <v>196</v>
      </c>
      <c r="N1684"/>
    </row>
    <row r="1685" spans="1:14">
      <c r="A1685" t="s">
        <v>192</v>
      </c>
      <c r="B1685" t="s">
        <v>38</v>
      </c>
      <c r="C1685" t="s">
        <v>138</v>
      </c>
      <c r="D1685" t="s">
        <v>288</v>
      </c>
      <c r="E1685" t="s">
        <v>69</v>
      </c>
      <c r="F1685" t="s">
        <v>88</v>
      </c>
      <c r="G1685" t="s">
        <v>81</v>
      </c>
      <c r="H1685" t="s">
        <v>92</v>
      </c>
      <c r="I1685" s="13">
        <v>45923</v>
      </c>
      <c r="J1685">
        <v>1</v>
      </c>
      <c r="K1685">
        <v>512</v>
      </c>
      <c r="L1685" s="14">
        <v>45936</v>
      </c>
      <c r="M1685" t="s">
        <v>196</v>
      </c>
      <c r="N1685" t="s">
        <v>95</v>
      </c>
    </row>
    <row r="1686" spans="1:14">
      <c r="A1686" t="s">
        <v>23</v>
      </c>
      <c r="B1686" t="s">
        <v>38</v>
      </c>
      <c r="C1686" t="s">
        <v>138</v>
      </c>
      <c r="D1686" t="s">
        <v>142</v>
      </c>
      <c r="E1686" t="s">
        <v>69</v>
      </c>
      <c r="F1686" t="s">
        <v>184</v>
      </c>
      <c r="G1686" t="s">
        <v>184</v>
      </c>
      <c r="H1686" t="s">
        <v>92</v>
      </c>
      <c r="I1686" s="13">
        <v>45939</v>
      </c>
      <c r="J1686">
        <v>1</v>
      </c>
      <c r="K1686">
        <v>980</v>
      </c>
      <c r="L1686" s="14">
        <v>45936</v>
      </c>
      <c r="M1686" t="s">
        <v>196</v>
      </c>
      <c r="N1686"/>
    </row>
    <row r="1687" spans="1:14">
      <c r="A1687" t="s">
        <v>192</v>
      </c>
      <c r="B1687" t="s">
        <v>38</v>
      </c>
      <c r="C1687" t="s">
        <v>138</v>
      </c>
      <c r="D1687" t="s">
        <v>142</v>
      </c>
      <c r="E1687" t="s">
        <v>69</v>
      </c>
      <c r="F1687" t="s">
        <v>184</v>
      </c>
      <c r="G1687" t="s">
        <v>184</v>
      </c>
      <c r="H1687" t="s">
        <v>92</v>
      </c>
      <c r="I1687" s="13">
        <v>45939</v>
      </c>
      <c r="J1687">
        <v>1</v>
      </c>
      <c r="K1687">
        <v>784</v>
      </c>
      <c r="L1687" s="14">
        <v>45936</v>
      </c>
      <c r="M1687" t="s">
        <v>196</v>
      </c>
      <c r="N1687" t="s">
        <v>95</v>
      </c>
    </row>
    <row r="1688" spans="1:14">
      <c r="A1688" t="s">
        <v>193</v>
      </c>
      <c r="B1688" t="s">
        <v>38</v>
      </c>
      <c r="C1688" t="s">
        <v>138</v>
      </c>
      <c r="D1688" t="s">
        <v>175</v>
      </c>
      <c r="E1688" t="s">
        <v>69</v>
      </c>
      <c r="F1688" t="s">
        <v>184</v>
      </c>
      <c r="G1688" t="s">
        <v>184</v>
      </c>
      <c r="H1688" t="s">
        <v>92</v>
      </c>
      <c r="I1688" s="13">
        <v>45939</v>
      </c>
      <c r="J1688">
        <v>1</v>
      </c>
      <c r="K1688">
        <v>1341</v>
      </c>
      <c r="L1688" s="14">
        <v>45936</v>
      </c>
      <c r="M1688" t="s">
        <v>196</v>
      </c>
      <c r="N1688" t="s">
        <v>95</v>
      </c>
    </row>
    <row r="1689" spans="1:14">
      <c r="A1689" t="s">
        <v>192</v>
      </c>
      <c r="B1689" t="s">
        <v>38</v>
      </c>
      <c r="C1689" t="s">
        <v>138</v>
      </c>
      <c r="D1689" t="s">
        <v>289</v>
      </c>
      <c r="E1689" t="s">
        <v>69</v>
      </c>
      <c r="F1689" t="s">
        <v>187</v>
      </c>
      <c r="G1689" t="s">
        <v>228</v>
      </c>
      <c r="H1689" t="s">
        <v>92</v>
      </c>
      <c r="I1689" s="13">
        <v>45923</v>
      </c>
      <c r="J1689">
        <v>1</v>
      </c>
      <c r="K1689">
        <v>464</v>
      </c>
      <c r="L1689" s="14">
        <v>45936</v>
      </c>
      <c r="M1689" t="s">
        <v>196</v>
      </c>
      <c r="N1689" t="s">
        <v>95</v>
      </c>
    </row>
    <row r="1690" spans="1:14">
      <c r="A1690" t="s">
        <v>190</v>
      </c>
      <c r="B1690" t="s">
        <v>38</v>
      </c>
      <c r="C1690" t="s">
        <v>138</v>
      </c>
      <c r="D1690" t="s">
        <v>288</v>
      </c>
      <c r="E1690" t="s">
        <v>69</v>
      </c>
      <c r="F1690" t="s">
        <v>184</v>
      </c>
      <c r="G1690"/>
      <c r="H1690" t="s">
        <v>92</v>
      </c>
      <c r="I1690" s="13">
        <v>45939</v>
      </c>
      <c r="J1690">
        <v>1</v>
      </c>
      <c r="K1690">
        <v>663</v>
      </c>
      <c r="L1690" s="14">
        <v>45936</v>
      </c>
      <c r="M1690" t="s">
        <v>196</v>
      </c>
      <c r="N1690" t="s">
        <v>95</v>
      </c>
    </row>
    <row r="1691" spans="1:14">
      <c r="A1691" t="s">
        <v>22</v>
      </c>
      <c r="B1691" t="s">
        <v>38</v>
      </c>
      <c r="C1691" t="s">
        <v>137</v>
      </c>
      <c r="D1691" t="s">
        <v>147</v>
      </c>
      <c r="E1691" t="s">
        <v>69</v>
      </c>
      <c r="F1691" t="s">
        <v>187</v>
      </c>
      <c r="G1691" t="s">
        <v>90</v>
      </c>
      <c r="H1691" t="s">
        <v>93</v>
      </c>
      <c r="I1691" s="13">
        <v>45923</v>
      </c>
      <c r="J1691">
        <v>1</v>
      </c>
      <c r="K1691">
        <v>463</v>
      </c>
      <c r="L1691" s="14">
        <v>45936</v>
      </c>
      <c r="M1691" t="s">
        <v>196</v>
      </c>
      <c r="N1691"/>
    </row>
    <row r="1692" spans="1:14">
      <c r="A1692" t="s">
        <v>192</v>
      </c>
      <c r="B1692" t="s">
        <v>38</v>
      </c>
      <c r="C1692" t="s">
        <v>137</v>
      </c>
      <c r="D1692" t="s">
        <v>147</v>
      </c>
      <c r="E1692" t="s">
        <v>69</v>
      </c>
      <c r="F1692" t="s">
        <v>88</v>
      </c>
      <c r="G1692" t="s">
        <v>81</v>
      </c>
      <c r="H1692" t="s">
        <v>93</v>
      </c>
      <c r="I1692" s="13">
        <v>45923</v>
      </c>
      <c r="J1692">
        <v>1</v>
      </c>
      <c r="K1692">
        <v>525</v>
      </c>
      <c r="L1692" s="14">
        <v>45936</v>
      </c>
      <c r="M1692" t="s">
        <v>196</v>
      </c>
      <c r="N1692" t="s">
        <v>95</v>
      </c>
    </row>
    <row r="1693" spans="1:14">
      <c r="A1693" t="s">
        <v>23</v>
      </c>
      <c r="B1693" t="s">
        <v>38</v>
      </c>
      <c r="C1693" t="s">
        <v>137</v>
      </c>
      <c r="D1693" t="s">
        <v>147</v>
      </c>
      <c r="E1693" t="s">
        <v>69</v>
      </c>
      <c r="F1693" t="s">
        <v>184</v>
      </c>
      <c r="G1693" t="s">
        <v>184</v>
      </c>
      <c r="H1693" t="s">
        <v>93</v>
      </c>
      <c r="I1693" s="13">
        <v>45939</v>
      </c>
      <c r="J1693">
        <v>1</v>
      </c>
      <c r="K1693">
        <v>720</v>
      </c>
      <c r="L1693" s="14">
        <v>45936</v>
      </c>
      <c r="M1693" t="s">
        <v>196</v>
      </c>
      <c r="N1693" t="s">
        <v>95</v>
      </c>
    </row>
    <row r="1694" spans="1:14">
      <c r="A1694" t="s">
        <v>22</v>
      </c>
      <c r="B1694" t="s">
        <v>38</v>
      </c>
      <c r="C1694" t="s">
        <v>137</v>
      </c>
      <c r="D1694" t="s">
        <v>147</v>
      </c>
      <c r="E1694" t="s">
        <v>69</v>
      </c>
      <c r="F1694" t="s">
        <v>187</v>
      </c>
      <c r="G1694" t="s">
        <v>228</v>
      </c>
      <c r="H1694" t="s">
        <v>93</v>
      </c>
      <c r="I1694" s="13">
        <v>45923</v>
      </c>
      <c r="J1694">
        <v>1</v>
      </c>
      <c r="K1694">
        <v>583</v>
      </c>
      <c r="L1694" s="14">
        <v>45936</v>
      </c>
      <c r="M1694" t="s">
        <v>196</v>
      </c>
      <c r="N1694"/>
    </row>
    <row r="1695" spans="1:14">
      <c r="A1695" t="s">
        <v>188</v>
      </c>
      <c r="B1695" t="s">
        <v>38</v>
      </c>
      <c r="C1695" t="s">
        <v>137</v>
      </c>
      <c r="D1695" t="s">
        <v>147</v>
      </c>
      <c r="E1695" t="s">
        <v>69</v>
      </c>
      <c r="F1695" t="s">
        <v>184</v>
      </c>
      <c r="G1695"/>
      <c r="H1695" t="s">
        <v>93</v>
      </c>
      <c r="I1695" s="13">
        <v>45939</v>
      </c>
      <c r="J1695">
        <v>1</v>
      </c>
      <c r="K1695">
        <v>551</v>
      </c>
      <c r="L1695" s="14">
        <v>45936</v>
      </c>
      <c r="M1695" t="s">
        <v>196</v>
      </c>
      <c r="N1695" t="s">
        <v>95</v>
      </c>
    </row>
    <row r="1696" spans="1:14">
      <c r="A1696" t="s">
        <v>193</v>
      </c>
      <c r="B1696" t="s">
        <v>38</v>
      </c>
      <c r="C1696" t="s">
        <v>137</v>
      </c>
      <c r="D1696" t="s">
        <v>147</v>
      </c>
      <c r="E1696" t="s">
        <v>69</v>
      </c>
      <c r="F1696" t="s">
        <v>184</v>
      </c>
      <c r="G1696"/>
      <c r="H1696" t="s">
        <v>93</v>
      </c>
      <c r="I1696" s="13">
        <v>45939</v>
      </c>
      <c r="J1696">
        <v>1</v>
      </c>
      <c r="K1696">
        <v>578</v>
      </c>
      <c r="L1696" s="14">
        <v>45936</v>
      </c>
      <c r="M1696" t="s">
        <v>196</v>
      </c>
      <c r="N1696"/>
    </row>
    <row r="1697" spans="1:14">
      <c r="A1697" t="s">
        <v>193</v>
      </c>
      <c r="B1697" t="s">
        <v>38</v>
      </c>
      <c r="C1697" t="s">
        <v>137</v>
      </c>
      <c r="D1697" t="s">
        <v>147</v>
      </c>
      <c r="E1697" t="s">
        <v>69</v>
      </c>
      <c r="F1697" t="s">
        <v>184</v>
      </c>
      <c r="G1697"/>
      <c r="H1697" t="s">
        <v>93</v>
      </c>
      <c r="I1697" s="13">
        <v>45939</v>
      </c>
      <c r="J1697">
        <v>1</v>
      </c>
      <c r="K1697">
        <v>577</v>
      </c>
      <c r="L1697" s="14">
        <v>45936</v>
      </c>
      <c r="M1697" t="s">
        <v>196</v>
      </c>
      <c r="N1697" t="s">
        <v>95</v>
      </c>
    </row>
    <row r="1698" spans="1:14">
      <c r="A1698" t="s">
        <v>188</v>
      </c>
      <c r="B1698" t="s">
        <v>38</v>
      </c>
      <c r="C1698" t="s">
        <v>137</v>
      </c>
      <c r="D1698" t="s">
        <v>147</v>
      </c>
      <c r="E1698" t="s">
        <v>69</v>
      </c>
      <c r="F1698" t="s">
        <v>88</v>
      </c>
      <c r="G1698" t="s">
        <v>81</v>
      </c>
      <c r="H1698" t="s">
        <v>92</v>
      </c>
      <c r="I1698" s="13">
        <v>45923</v>
      </c>
      <c r="J1698">
        <v>1</v>
      </c>
      <c r="K1698">
        <v>470</v>
      </c>
      <c r="L1698" s="14">
        <v>45936</v>
      </c>
      <c r="M1698" t="s">
        <v>196</v>
      </c>
      <c r="N1698" t="s">
        <v>95</v>
      </c>
    </row>
    <row r="1699" spans="1:14">
      <c r="A1699" t="s">
        <v>192</v>
      </c>
      <c r="B1699" t="s">
        <v>38</v>
      </c>
      <c r="C1699" t="s">
        <v>137</v>
      </c>
      <c r="D1699" t="s">
        <v>147</v>
      </c>
      <c r="E1699" t="s">
        <v>69</v>
      </c>
      <c r="F1699" t="s">
        <v>184</v>
      </c>
      <c r="G1699" t="s">
        <v>184</v>
      </c>
      <c r="H1699" t="s">
        <v>92</v>
      </c>
      <c r="I1699" s="13">
        <v>45939</v>
      </c>
      <c r="J1699">
        <v>1</v>
      </c>
      <c r="K1699">
        <v>839</v>
      </c>
      <c r="L1699" s="14">
        <v>45936</v>
      </c>
      <c r="M1699" t="s">
        <v>196</v>
      </c>
      <c r="N1699" t="s">
        <v>95</v>
      </c>
    </row>
    <row r="1700" spans="1:14">
      <c r="A1700" t="s">
        <v>192</v>
      </c>
      <c r="B1700" t="s">
        <v>38</v>
      </c>
      <c r="C1700" t="s">
        <v>137</v>
      </c>
      <c r="D1700" t="s">
        <v>147</v>
      </c>
      <c r="E1700" t="s">
        <v>69</v>
      </c>
      <c r="F1700" t="s">
        <v>187</v>
      </c>
      <c r="G1700" t="s">
        <v>228</v>
      </c>
      <c r="H1700" t="s">
        <v>92</v>
      </c>
      <c r="I1700" s="13">
        <v>45923</v>
      </c>
      <c r="J1700">
        <v>1</v>
      </c>
      <c r="K1700">
        <v>411</v>
      </c>
      <c r="L1700" s="14">
        <v>45936</v>
      </c>
      <c r="M1700" t="s">
        <v>196</v>
      </c>
      <c r="N1700" t="s">
        <v>95</v>
      </c>
    </row>
    <row r="1701" spans="1:14">
      <c r="A1701" t="s">
        <v>192</v>
      </c>
      <c r="B1701" t="s">
        <v>38</v>
      </c>
      <c r="C1701" t="s">
        <v>137</v>
      </c>
      <c r="D1701" t="s">
        <v>147</v>
      </c>
      <c r="E1701" t="s">
        <v>69</v>
      </c>
      <c r="F1701" t="s">
        <v>187</v>
      </c>
      <c r="G1701" t="s">
        <v>228</v>
      </c>
      <c r="H1701" t="s">
        <v>92</v>
      </c>
      <c r="I1701" s="13">
        <v>45923</v>
      </c>
      <c r="J1701">
        <v>1</v>
      </c>
      <c r="K1701">
        <v>411</v>
      </c>
      <c r="L1701" s="14">
        <v>45936</v>
      </c>
      <c r="M1701" t="s">
        <v>196</v>
      </c>
      <c r="N1701" t="s">
        <v>95</v>
      </c>
    </row>
    <row r="1702" spans="1:14">
      <c r="A1702" t="s">
        <v>193</v>
      </c>
      <c r="B1702" t="s">
        <v>38</v>
      </c>
      <c r="C1702" t="s">
        <v>137</v>
      </c>
      <c r="D1702" t="s">
        <v>147</v>
      </c>
      <c r="E1702" t="s">
        <v>69</v>
      </c>
      <c r="F1702" t="s">
        <v>187</v>
      </c>
      <c r="G1702" t="s">
        <v>228</v>
      </c>
      <c r="H1702" t="s">
        <v>92</v>
      </c>
      <c r="I1702" s="13">
        <v>45923</v>
      </c>
      <c r="J1702">
        <v>1</v>
      </c>
      <c r="K1702">
        <v>543</v>
      </c>
      <c r="L1702" s="14">
        <v>45936</v>
      </c>
      <c r="M1702" t="s">
        <v>196</v>
      </c>
      <c r="N1702" t="s">
        <v>95</v>
      </c>
    </row>
    <row r="1703" spans="1:14">
      <c r="A1703" t="s">
        <v>190</v>
      </c>
      <c r="B1703" t="s">
        <v>38</v>
      </c>
      <c r="C1703" t="s">
        <v>137</v>
      </c>
      <c r="D1703" t="s">
        <v>147</v>
      </c>
      <c r="E1703" t="s">
        <v>69</v>
      </c>
      <c r="F1703" t="s">
        <v>184</v>
      </c>
      <c r="G1703"/>
      <c r="H1703" t="s">
        <v>92</v>
      </c>
      <c r="I1703" s="13">
        <v>45939</v>
      </c>
      <c r="J1703">
        <v>1</v>
      </c>
      <c r="K1703">
        <v>578</v>
      </c>
      <c r="L1703" s="14">
        <v>45936</v>
      </c>
      <c r="M1703" t="s">
        <v>196</v>
      </c>
      <c r="N1703"/>
    </row>
    <row r="1704" spans="1:14">
      <c r="A1704" t="s">
        <v>190</v>
      </c>
      <c r="B1704" t="s">
        <v>38</v>
      </c>
      <c r="C1704" t="s">
        <v>137</v>
      </c>
      <c r="D1704" t="s">
        <v>147</v>
      </c>
      <c r="E1704" t="s">
        <v>69</v>
      </c>
      <c r="F1704" t="s">
        <v>184</v>
      </c>
      <c r="G1704"/>
      <c r="H1704" t="s">
        <v>92</v>
      </c>
      <c r="I1704" s="13">
        <v>45939</v>
      </c>
      <c r="J1704">
        <v>1</v>
      </c>
      <c r="K1704">
        <v>578</v>
      </c>
      <c r="L1704" s="14">
        <v>45936</v>
      </c>
      <c r="M1704" t="s">
        <v>196</v>
      </c>
      <c r="N1704" t="s">
        <v>95</v>
      </c>
    </row>
    <row r="1705" spans="1:14">
      <c r="A1705" t="s">
        <v>22</v>
      </c>
      <c r="B1705" t="s">
        <v>17</v>
      </c>
      <c r="C1705" t="s">
        <v>225</v>
      </c>
      <c r="D1705" t="s">
        <v>226</v>
      </c>
      <c r="E1705" t="s">
        <v>72</v>
      </c>
      <c r="F1705" t="s">
        <v>76</v>
      </c>
      <c r="G1705" t="s">
        <v>81</v>
      </c>
      <c r="H1705" t="s">
        <v>92</v>
      </c>
      <c r="I1705" s="13">
        <v>45722</v>
      </c>
      <c r="J1705">
        <v>1</v>
      </c>
      <c r="K1705">
        <v>326</v>
      </c>
      <c r="L1705" s="14">
        <v>45936</v>
      </c>
      <c r="M1705" t="s">
        <v>195</v>
      </c>
      <c r="N1705"/>
    </row>
    <row r="1706" spans="1:14">
      <c r="A1706" t="s">
        <v>188</v>
      </c>
      <c r="B1706" t="s">
        <v>17</v>
      </c>
      <c r="C1706" t="s">
        <v>112</v>
      </c>
      <c r="D1706" t="s">
        <v>131</v>
      </c>
      <c r="E1706" t="s">
        <v>70</v>
      </c>
      <c r="F1706" t="s">
        <v>76</v>
      </c>
      <c r="G1706" t="s">
        <v>81</v>
      </c>
      <c r="H1706" t="s">
        <v>93</v>
      </c>
      <c r="I1706" s="13">
        <v>45631</v>
      </c>
      <c r="J1706">
        <v>1</v>
      </c>
      <c r="K1706">
        <v>70</v>
      </c>
      <c r="L1706" s="14">
        <v>45936</v>
      </c>
      <c r="M1706" t="s">
        <v>195</v>
      </c>
      <c r="N1706"/>
    </row>
    <row r="1707" spans="1:14">
      <c r="A1707" t="s">
        <v>188</v>
      </c>
      <c r="B1707" t="s">
        <v>17</v>
      </c>
      <c r="C1707" t="s">
        <v>112</v>
      </c>
      <c r="D1707" t="s">
        <v>131</v>
      </c>
      <c r="E1707" t="s">
        <v>72</v>
      </c>
      <c r="F1707" t="s">
        <v>76</v>
      </c>
      <c r="G1707" t="s">
        <v>91</v>
      </c>
      <c r="H1707" t="s">
        <v>93</v>
      </c>
      <c r="I1707" s="13">
        <v>45722</v>
      </c>
      <c r="J1707">
        <v>1</v>
      </c>
      <c r="K1707">
        <v>70</v>
      </c>
      <c r="L1707" s="14">
        <v>45936</v>
      </c>
      <c r="M1707" t="s">
        <v>195</v>
      </c>
      <c r="N1707"/>
    </row>
    <row r="1708" spans="1:14">
      <c r="A1708" t="s">
        <v>188</v>
      </c>
      <c r="B1708" t="s">
        <v>17</v>
      </c>
      <c r="C1708" t="s">
        <v>112</v>
      </c>
      <c r="D1708" t="s">
        <v>125</v>
      </c>
      <c r="E1708" t="s">
        <v>70</v>
      </c>
      <c r="F1708" t="s">
        <v>76</v>
      </c>
      <c r="G1708" t="s">
        <v>84</v>
      </c>
      <c r="H1708" t="s">
        <v>92</v>
      </c>
      <c r="I1708" s="13">
        <v>45664</v>
      </c>
      <c r="J1708">
        <v>2</v>
      </c>
      <c r="K1708">
        <v>120</v>
      </c>
      <c r="L1708" s="14">
        <v>45936</v>
      </c>
      <c r="M1708" t="s">
        <v>195</v>
      </c>
      <c r="N1708" t="s">
        <v>95</v>
      </c>
    </row>
    <row r="1709" spans="1:14">
      <c r="A1709" t="s">
        <v>22</v>
      </c>
      <c r="B1709" t="s">
        <v>17</v>
      </c>
      <c r="C1709" t="s">
        <v>112</v>
      </c>
      <c r="D1709" t="s">
        <v>129</v>
      </c>
      <c r="E1709" t="s">
        <v>71</v>
      </c>
      <c r="F1709" t="s">
        <v>76</v>
      </c>
      <c r="G1709" t="s">
        <v>81</v>
      </c>
      <c r="H1709" t="s">
        <v>92</v>
      </c>
      <c r="I1709" s="13">
        <v>45811</v>
      </c>
      <c r="J1709">
        <v>1</v>
      </c>
      <c r="K1709">
        <v>51</v>
      </c>
      <c r="L1709" s="14">
        <v>45936</v>
      </c>
      <c r="M1709" t="s">
        <v>195</v>
      </c>
      <c r="N1709"/>
    </row>
    <row r="1710" spans="1:14">
      <c r="A1710" t="s">
        <v>192</v>
      </c>
      <c r="B1710" t="s">
        <v>17</v>
      </c>
      <c r="C1710" t="s">
        <v>112</v>
      </c>
      <c r="D1710" t="s">
        <v>125</v>
      </c>
      <c r="E1710" t="s">
        <v>69</v>
      </c>
      <c r="F1710" t="s">
        <v>76</v>
      </c>
      <c r="G1710" t="s">
        <v>84</v>
      </c>
      <c r="H1710" t="s">
        <v>92</v>
      </c>
      <c r="I1710" s="13">
        <v>45904</v>
      </c>
      <c r="J1710">
        <v>1</v>
      </c>
      <c r="K1710">
        <v>48</v>
      </c>
      <c r="L1710" s="14">
        <v>45936</v>
      </c>
      <c r="M1710" t="s">
        <v>195</v>
      </c>
      <c r="N1710" t="s">
        <v>95</v>
      </c>
    </row>
    <row r="1711" spans="1:14">
      <c r="A1711" t="s">
        <v>193</v>
      </c>
      <c r="B1711" t="s">
        <v>17</v>
      </c>
      <c r="C1711" t="s">
        <v>112</v>
      </c>
      <c r="D1711" t="s">
        <v>131</v>
      </c>
      <c r="E1711" t="s">
        <v>69</v>
      </c>
      <c r="F1711" t="s">
        <v>76</v>
      </c>
      <c r="G1711" t="s">
        <v>81</v>
      </c>
      <c r="H1711" t="s">
        <v>92</v>
      </c>
      <c r="I1711" s="13">
        <v>45904</v>
      </c>
      <c r="J1711">
        <v>1</v>
      </c>
      <c r="K1711">
        <v>59</v>
      </c>
      <c r="L1711" s="14">
        <v>45936</v>
      </c>
      <c r="M1711" t="s">
        <v>195</v>
      </c>
      <c r="N1711" t="s">
        <v>95</v>
      </c>
    </row>
    <row r="1712" spans="1:14">
      <c r="A1712" t="s">
        <v>190</v>
      </c>
      <c r="B1712" t="s">
        <v>17</v>
      </c>
      <c r="C1712" t="s">
        <v>112</v>
      </c>
      <c r="D1712" t="s">
        <v>241</v>
      </c>
      <c r="E1712" t="s">
        <v>71</v>
      </c>
      <c r="F1712" t="s">
        <v>186</v>
      </c>
      <c r="G1712" t="s">
        <v>242</v>
      </c>
      <c r="H1712" t="s">
        <v>94</v>
      </c>
      <c r="I1712" s="13">
        <v>45827</v>
      </c>
      <c r="J1712">
        <v>1</v>
      </c>
      <c r="K1712">
        <v>70</v>
      </c>
      <c r="L1712" s="14">
        <v>45936</v>
      </c>
      <c r="M1712" t="s">
        <v>197</v>
      </c>
      <c r="N1712" t="s">
        <v>95</v>
      </c>
    </row>
    <row r="1713" spans="1:14">
      <c r="A1713" t="s">
        <v>22</v>
      </c>
      <c r="B1713" t="s">
        <v>17</v>
      </c>
      <c r="C1713" t="s">
        <v>112</v>
      </c>
      <c r="D1713" t="s">
        <v>125</v>
      </c>
      <c r="E1713" t="s">
        <v>71</v>
      </c>
      <c r="F1713" t="s">
        <v>186</v>
      </c>
      <c r="G1713" t="s">
        <v>234</v>
      </c>
      <c r="H1713" t="s">
        <v>94</v>
      </c>
      <c r="I1713" s="13">
        <v>45811</v>
      </c>
      <c r="J1713">
        <v>2</v>
      </c>
      <c r="K1713">
        <v>102</v>
      </c>
      <c r="L1713" s="14">
        <v>45936</v>
      </c>
      <c r="M1713" t="s">
        <v>197</v>
      </c>
      <c r="N1713"/>
    </row>
    <row r="1714" spans="1:14">
      <c r="A1714" t="s">
        <v>188</v>
      </c>
      <c r="B1714" t="s">
        <v>17</v>
      </c>
      <c r="C1714" t="s">
        <v>112</v>
      </c>
      <c r="D1714" t="s">
        <v>125</v>
      </c>
      <c r="E1714" t="s">
        <v>69</v>
      </c>
      <c r="F1714" t="s">
        <v>186</v>
      </c>
      <c r="G1714" t="s">
        <v>242</v>
      </c>
      <c r="H1714" t="s">
        <v>94</v>
      </c>
      <c r="I1714" s="13">
        <v>45923</v>
      </c>
      <c r="J1714">
        <v>1</v>
      </c>
      <c r="K1714">
        <v>60</v>
      </c>
      <c r="L1714" s="14">
        <v>45936</v>
      </c>
      <c r="M1714" t="s">
        <v>197</v>
      </c>
      <c r="N1714"/>
    </row>
    <row r="1715" spans="1:14">
      <c r="A1715" t="s">
        <v>190</v>
      </c>
      <c r="B1715" t="s">
        <v>17</v>
      </c>
      <c r="C1715" t="s">
        <v>112</v>
      </c>
      <c r="D1715" t="s">
        <v>131</v>
      </c>
      <c r="E1715" t="s">
        <v>69</v>
      </c>
      <c r="F1715" t="s">
        <v>186</v>
      </c>
      <c r="G1715" t="s">
        <v>234</v>
      </c>
      <c r="H1715" t="s">
        <v>94</v>
      </c>
      <c r="I1715" s="13">
        <v>45904</v>
      </c>
      <c r="J1715">
        <v>1</v>
      </c>
      <c r="K1715">
        <v>60</v>
      </c>
      <c r="L1715" s="14">
        <v>45936</v>
      </c>
      <c r="M1715" t="s">
        <v>197</v>
      </c>
      <c r="N1715" t="s">
        <v>95</v>
      </c>
    </row>
    <row r="1716" spans="1:14">
      <c r="A1716" t="s">
        <v>192</v>
      </c>
      <c r="B1716" t="s">
        <v>17</v>
      </c>
      <c r="C1716" t="s">
        <v>112</v>
      </c>
      <c r="D1716" t="s">
        <v>131</v>
      </c>
      <c r="E1716" t="s">
        <v>69</v>
      </c>
      <c r="F1716" t="s">
        <v>186</v>
      </c>
      <c r="G1716" t="s">
        <v>234</v>
      </c>
      <c r="H1716" t="s">
        <v>94</v>
      </c>
      <c r="I1716" s="13">
        <v>45904</v>
      </c>
      <c r="J1716">
        <v>1</v>
      </c>
      <c r="K1716">
        <v>48</v>
      </c>
      <c r="L1716" s="14">
        <v>45936</v>
      </c>
      <c r="M1716" t="s">
        <v>197</v>
      </c>
      <c r="N1716" t="s">
        <v>95</v>
      </c>
    </row>
    <row r="1717" spans="1:14">
      <c r="A1717" t="s">
        <v>192</v>
      </c>
      <c r="B1717" t="s">
        <v>17</v>
      </c>
      <c r="C1717" t="s">
        <v>112</v>
      </c>
      <c r="D1717" t="s">
        <v>131</v>
      </c>
      <c r="E1717" t="s">
        <v>69</v>
      </c>
      <c r="F1717" t="s">
        <v>186</v>
      </c>
      <c r="G1717" t="s">
        <v>234</v>
      </c>
      <c r="H1717" t="s">
        <v>94</v>
      </c>
      <c r="I1717" s="13">
        <v>45904</v>
      </c>
      <c r="J1717">
        <v>1</v>
      </c>
      <c r="K1717">
        <v>48</v>
      </c>
      <c r="L1717" s="14">
        <v>45936</v>
      </c>
      <c r="M1717" t="s">
        <v>197</v>
      </c>
      <c r="N1717" t="s">
        <v>95</v>
      </c>
    </row>
    <row r="1718" spans="1:14">
      <c r="A1718" t="s">
        <v>190</v>
      </c>
      <c r="B1718" t="s">
        <v>17</v>
      </c>
      <c r="C1718" t="s">
        <v>112</v>
      </c>
      <c r="D1718" t="s">
        <v>131</v>
      </c>
      <c r="E1718" t="s">
        <v>69</v>
      </c>
      <c r="F1718" t="s">
        <v>186</v>
      </c>
      <c r="G1718" t="s">
        <v>234</v>
      </c>
      <c r="H1718" t="s">
        <v>94</v>
      </c>
      <c r="I1718" s="13">
        <v>45904</v>
      </c>
      <c r="J1718">
        <v>1</v>
      </c>
      <c r="K1718">
        <v>60</v>
      </c>
      <c r="L1718" s="14">
        <v>45936</v>
      </c>
      <c r="M1718" t="s">
        <v>197</v>
      </c>
      <c r="N1718" t="s">
        <v>95</v>
      </c>
    </row>
    <row r="1719" spans="1:14">
      <c r="A1719" t="s">
        <v>190</v>
      </c>
      <c r="B1719" t="s">
        <v>17</v>
      </c>
      <c r="C1719" t="s">
        <v>112</v>
      </c>
      <c r="D1719" t="s">
        <v>131</v>
      </c>
      <c r="E1719" t="s">
        <v>69</v>
      </c>
      <c r="F1719" t="s">
        <v>186</v>
      </c>
      <c r="G1719" t="s">
        <v>234</v>
      </c>
      <c r="H1719" t="s">
        <v>94</v>
      </c>
      <c r="I1719" s="13">
        <v>45904</v>
      </c>
      <c r="J1719">
        <v>1</v>
      </c>
      <c r="K1719">
        <v>60</v>
      </c>
      <c r="L1719" s="14">
        <v>45936</v>
      </c>
      <c r="M1719" t="s">
        <v>197</v>
      </c>
      <c r="N1719" t="s">
        <v>95</v>
      </c>
    </row>
    <row r="1720" spans="1:14">
      <c r="A1720" t="s">
        <v>190</v>
      </c>
      <c r="B1720" t="s">
        <v>17</v>
      </c>
      <c r="C1720" t="s">
        <v>112</v>
      </c>
      <c r="D1720" t="s">
        <v>241</v>
      </c>
      <c r="E1720" t="s">
        <v>70</v>
      </c>
      <c r="F1720" t="s">
        <v>186</v>
      </c>
      <c r="G1720" t="s">
        <v>234</v>
      </c>
      <c r="H1720" t="s">
        <v>92</v>
      </c>
      <c r="I1720" s="13">
        <v>45645</v>
      </c>
      <c r="J1720">
        <v>1</v>
      </c>
      <c r="K1720">
        <v>80</v>
      </c>
      <c r="L1720" s="14">
        <v>45936</v>
      </c>
      <c r="M1720" t="s">
        <v>197</v>
      </c>
      <c r="N1720" t="s">
        <v>95</v>
      </c>
    </row>
    <row r="1721" spans="1:14">
      <c r="A1721" t="s">
        <v>188</v>
      </c>
      <c r="B1721" t="s">
        <v>17</v>
      </c>
      <c r="C1721" t="s">
        <v>112</v>
      </c>
      <c r="D1721" t="s">
        <v>131</v>
      </c>
      <c r="E1721" t="s">
        <v>71</v>
      </c>
      <c r="F1721" t="s">
        <v>186</v>
      </c>
      <c r="G1721" t="s">
        <v>234</v>
      </c>
      <c r="H1721" t="s">
        <v>92</v>
      </c>
      <c r="I1721" s="13">
        <v>45841</v>
      </c>
      <c r="J1721">
        <v>1</v>
      </c>
      <c r="K1721">
        <v>70</v>
      </c>
      <c r="L1721" s="14">
        <v>45936</v>
      </c>
      <c r="M1721" t="s">
        <v>197</v>
      </c>
      <c r="N1721"/>
    </row>
    <row r="1722" spans="1:14">
      <c r="A1722" t="s">
        <v>188</v>
      </c>
      <c r="B1722" t="s">
        <v>36</v>
      </c>
      <c r="C1722" t="s">
        <v>132</v>
      </c>
      <c r="D1722" t="s">
        <v>291</v>
      </c>
      <c r="E1722" t="s">
        <v>73</v>
      </c>
      <c r="F1722"/>
      <c r="G1722"/>
      <c r="H1722" t="s">
        <v>292</v>
      </c>
      <c r="I1722" s="13">
        <v>45806</v>
      </c>
      <c r="J1722">
        <v>2</v>
      </c>
      <c r="K1722">
        <v>0</v>
      </c>
      <c r="L1722" s="14">
        <v>45936</v>
      </c>
      <c r="M1722" t="s">
        <v>195</v>
      </c>
      <c r="N1722" t="s">
        <v>95</v>
      </c>
    </row>
    <row r="1723" spans="1:14">
      <c r="A1723" t="s">
        <v>190</v>
      </c>
      <c r="B1723" t="s">
        <v>36</v>
      </c>
      <c r="C1723" t="s">
        <v>132</v>
      </c>
      <c r="D1723" t="s">
        <v>291</v>
      </c>
      <c r="E1723" t="s">
        <v>73</v>
      </c>
      <c r="F1723"/>
      <c r="G1723"/>
      <c r="H1723" t="s">
        <v>292</v>
      </c>
      <c r="I1723" s="13">
        <v>45806</v>
      </c>
      <c r="J1723">
        <v>2</v>
      </c>
      <c r="K1723">
        <v>0</v>
      </c>
      <c r="L1723" s="14">
        <v>45936</v>
      </c>
      <c r="M1723" t="s">
        <v>195</v>
      </c>
      <c r="N1723" t="s">
        <v>95</v>
      </c>
    </row>
    <row r="1724" spans="1:14">
      <c r="A1724" t="s">
        <v>192</v>
      </c>
      <c r="B1724" t="s">
        <v>36</v>
      </c>
      <c r="C1724" t="s">
        <v>132</v>
      </c>
      <c r="D1724" t="s">
        <v>291</v>
      </c>
      <c r="E1724" t="s">
        <v>73</v>
      </c>
      <c r="F1724"/>
      <c r="G1724"/>
      <c r="H1724" t="s">
        <v>292</v>
      </c>
      <c r="I1724" s="13">
        <v>45806</v>
      </c>
      <c r="J1724">
        <v>3</v>
      </c>
      <c r="K1724">
        <v>0</v>
      </c>
      <c r="L1724" s="14">
        <v>45936</v>
      </c>
      <c r="M1724" t="s">
        <v>195</v>
      </c>
      <c r="N1724" t="s">
        <v>95</v>
      </c>
    </row>
    <row r="1725" spans="1:14">
      <c r="A1725" t="s">
        <v>265</v>
      </c>
      <c r="B1725" t="s">
        <v>36</v>
      </c>
      <c r="C1725" t="s">
        <v>132</v>
      </c>
      <c r="D1725" t="s">
        <v>291</v>
      </c>
      <c r="E1725" t="s">
        <v>73</v>
      </c>
      <c r="F1725"/>
      <c r="G1725"/>
      <c r="H1725" t="s">
        <v>292</v>
      </c>
      <c r="I1725" s="13">
        <v>45806</v>
      </c>
      <c r="J1725">
        <v>2</v>
      </c>
      <c r="K1725">
        <v>0</v>
      </c>
      <c r="L1725" s="14">
        <v>45936</v>
      </c>
      <c r="M1725" t="s">
        <v>195</v>
      </c>
      <c r="N1725" t="s">
        <v>95</v>
      </c>
    </row>
    <row r="1726" spans="1:14">
      <c r="A1726" t="s">
        <v>188</v>
      </c>
      <c r="B1726" t="s">
        <v>36</v>
      </c>
      <c r="C1726" t="s">
        <v>132</v>
      </c>
      <c r="D1726" t="s">
        <v>293</v>
      </c>
      <c r="E1726" t="s">
        <v>73</v>
      </c>
      <c r="F1726"/>
      <c r="G1726"/>
      <c r="H1726" t="s">
        <v>292</v>
      </c>
      <c r="I1726" s="13">
        <v>45812</v>
      </c>
      <c r="J1726">
        <v>1</v>
      </c>
      <c r="K1726">
        <v>0</v>
      </c>
      <c r="L1726" s="14">
        <v>45936</v>
      </c>
      <c r="M1726" t="s">
        <v>195</v>
      </c>
      <c r="N1726"/>
    </row>
    <row r="1727" spans="1:14">
      <c r="A1727" t="s">
        <v>192</v>
      </c>
      <c r="B1727" t="s">
        <v>36</v>
      </c>
      <c r="C1727" t="s">
        <v>132</v>
      </c>
      <c r="D1727" t="s">
        <v>293</v>
      </c>
      <c r="E1727" t="s">
        <v>73</v>
      </c>
      <c r="F1727"/>
      <c r="G1727"/>
      <c r="H1727" t="s">
        <v>292</v>
      </c>
      <c r="I1727" s="13">
        <v>45812</v>
      </c>
      <c r="J1727">
        <v>1</v>
      </c>
      <c r="K1727">
        <v>0</v>
      </c>
      <c r="L1727" s="14">
        <v>45936</v>
      </c>
      <c r="M1727" t="s">
        <v>195</v>
      </c>
      <c r="N1727" t="s">
        <v>95</v>
      </c>
    </row>
    <row r="1728" spans="1:14">
      <c r="A1728" t="s">
        <v>22</v>
      </c>
      <c r="B1728" t="s">
        <v>36</v>
      </c>
      <c r="C1728" t="s">
        <v>132</v>
      </c>
      <c r="D1728" t="s">
        <v>294</v>
      </c>
      <c r="E1728" t="s">
        <v>73</v>
      </c>
      <c r="F1728"/>
      <c r="G1728"/>
      <c r="H1728" t="s">
        <v>292</v>
      </c>
      <c r="I1728" s="13">
        <v>45820</v>
      </c>
      <c r="J1728">
        <v>1</v>
      </c>
      <c r="K1728">
        <v>0</v>
      </c>
      <c r="L1728" s="14">
        <v>45936</v>
      </c>
      <c r="M1728" t="s">
        <v>195</v>
      </c>
      <c r="N1728"/>
    </row>
    <row r="1729" spans="1:14">
      <c r="A1729" t="s">
        <v>22</v>
      </c>
      <c r="B1729" t="s">
        <v>36</v>
      </c>
      <c r="C1729" t="s">
        <v>132</v>
      </c>
      <c r="D1729" t="s">
        <v>294</v>
      </c>
      <c r="E1729" t="s">
        <v>73</v>
      </c>
      <c r="F1729"/>
      <c r="G1729"/>
      <c r="H1729" t="s">
        <v>292</v>
      </c>
      <c r="I1729" s="13">
        <v>45820</v>
      </c>
      <c r="J1729">
        <v>2</v>
      </c>
      <c r="K1729">
        <v>0</v>
      </c>
      <c r="L1729" s="14">
        <v>45936</v>
      </c>
      <c r="M1729" t="s">
        <v>195</v>
      </c>
      <c r="N1729" t="s">
        <v>95</v>
      </c>
    </row>
    <row r="1730" spans="1:14">
      <c r="A1730" t="s">
        <v>192</v>
      </c>
      <c r="B1730" t="s">
        <v>36</v>
      </c>
      <c r="C1730" t="s">
        <v>132</v>
      </c>
      <c r="D1730" t="s">
        <v>294</v>
      </c>
      <c r="E1730" t="s">
        <v>73</v>
      </c>
      <c r="F1730"/>
      <c r="G1730"/>
      <c r="H1730" t="s">
        <v>292</v>
      </c>
      <c r="I1730" s="13">
        <v>45820</v>
      </c>
      <c r="J1730">
        <v>1</v>
      </c>
      <c r="K1730">
        <v>0</v>
      </c>
      <c r="L1730" s="14">
        <v>45936</v>
      </c>
      <c r="M1730" t="s">
        <v>195</v>
      </c>
      <c r="N1730" t="s">
        <v>95</v>
      </c>
    </row>
    <row r="1731" spans="1:14">
      <c r="A1731" t="s">
        <v>193</v>
      </c>
      <c r="B1731" t="s">
        <v>36</v>
      </c>
      <c r="C1731" t="s">
        <v>132</v>
      </c>
      <c r="D1731" t="s">
        <v>294</v>
      </c>
      <c r="E1731" t="s">
        <v>73</v>
      </c>
      <c r="F1731"/>
      <c r="G1731"/>
      <c r="H1731" t="s">
        <v>292</v>
      </c>
      <c r="I1731" s="13">
        <v>45820</v>
      </c>
      <c r="J1731">
        <v>1</v>
      </c>
      <c r="K1731">
        <v>0</v>
      </c>
      <c r="L1731" s="14">
        <v>45936</v>
      </c>
      <c r="M1731" t="s">
        <v>195</v>
      </c>
      <c r="N1731" t="s">
        <v>95</v>
      </c>
    </row>
    <row r="1732" spans="1:14">
      <c r="A1732" t="s">
        <v>188</v>
      </c>
      <c r="B1732" t="s">
        <v>37</v>
      </c>
      <c r="C1732" t="s">
        <v>37</v>
      </c>
      <c r="D1732" t="s">
        <v>113</v>
      </c>
      <c r="E1732" t="s">
        <v>70</v>
      </c>
      <c r="F1732"/>
      <c r="G1732"/>
      <c r="H1732" t="s">
        <v>94</v>
      </c>
      <c r="I1732"/>
      <c r="J1732">
        <v>1</v>
      </c>
      <c r="K1732">
        <v>1</v>
      </c>
      <c r="L1732" s="14">
        <v>45936</v>
      </c>
      <c r="M1732" t="s">
        <v>229</v>
      </c>
      <c r="N1732"/>
    </row>
    <row r="1733" spans="1:14">
      <c r="A1733" t="s">
        <v>22</v>
      </c>
      <c r="B1733" t="s">
        <v>37</v>
      </c>
      <c r="C1733" t="s">
        <v>37</v>
      </c>
      <c r="D1733" t="s">
        <v>113</v>
      </c>
      <c r="E1733" t="s">
        <v>70</v>
      </c>
      <c r="F1733"/>
      <c r="G1733"/>
      <c r="H1733" t="s">
        <v>94</v>
      </c>
      <c r="I1733"/>
      <c r="J1733">
        <v>1</v>
      </c>
      <c r="K1733">
        <v>1</v>
      </c>
      <c r="L1733" s="14">
        <v>45936</v>
      </c>
      <c r="M1733" t="s">
        <v>229</v>
      </c>
      <c r="N1733"/>
    </row>
    <row r="1734" spans="1:14">
      <c r="A1734" t="s">
        <v>23</v>
      </c>
      <c r="B1734" t="s">
        <v>37</v>
      </c>
      <c r="C1734" t="s">
        <v>37</v>
      </c>
      <c r="D1734" t="s">
        <v>113</v>
      </c>
      <c r="E1734" t="s">
        <v>70</v>
      </c>
      <c r="F1734"/>
      <c r="G1734"/>
      <c r="H1734" t="s">
        <v>94</v>
      </c>
      <c r="I1734"/>
      <c r="J1734">
        <v>2</v>
      </c>
      <c r="K1734">
        <v>2</v>
      </c>
      <c r="L1734" s="14">
        <v>45936</v>
      </c>
      <c r="M1734" t="s">
        <v>229</v>
      </c>
      <c r="N1734"/>
    </row>
    <row r="1735" spans="1:14">
      <c r="A1735" t="s">
        <v>190</v>
      </c>
      <c r="B1735" t="s">
        <v>37</v>
      </c>
      <c r="C1735" t="s">
        <v>37</v>
      </c>
      <c r="D1735" t="s">
        <v>113</v>
      </c>
      <c r="E1735" t="s">
        <v>70</v>
      </c>
      <c r="F1735"/>
      <c r="G1735"/>
      <c r="H1735" t="s">
        <v>94</v>
      </c>
      <c r="I1735"/>
      <c r="J1735">
        <v>1</v>
      </c>
      <c r="K1735">
        <v>1</v>
      </c>
      <c r="L1735" s="14">
        <v>45936</v>
      </c>
      <c r="M1735" t="s">
        <v>229</v>
      </c>
      <c r="N1735" t="s">
        <v>95</v>
      </c>
    </row>
    <row r="1736" spans="1:14">
      <c r="A1736" t="s">
        <v>192</v>
      </c>
      <c r="B1736" t="s">
        <v>37</v>
      </c>
      <c r="C1736" t="s">
        <v>37</v>
      </c>
      <c r="D1736" t="s">
        <v>113</v>
      </c>
      <c r="E1736" t="s">
        <v>70</v>
      </c>
      <c r="F1736"/>
      <c r="G1736"/>
      <c r="H1736" t="s">
        <v>94</v>
      </c>
      <c r="I1736"/>
      <c r="J1736">
        <v>1</v>
      </c>
      <c r="K1736">
        <v>1</v>
      </c>
      <c r="L1736" s="14">
        <v>45936</v>
      </c>
      <c r="M1736" t="s">
        <v>229</v>
      </c>
      <c r="N1736"/>
    </row>
    <row r="1737" spans="1:14">
      <c r="A1737" t="s">
        <v>193</v>
      </c>
      <c r="B1737" t="s">
        <v>37</v>
      </c>
      <c r="C1737" t="s">
        <v>37</v>
      </c>
      <c r="D1737" t="s">
        <v>113</v>
      </c>
      <c r="E1737" t="s">
        <v>70</v>
      </c>
      <c r="F1737"/>
      <c r="G1737"/>
      <c r="H1737" t="s">
        <v>94</v>
      </c>
      <c r="I1737"/>
      <c r="J1737">
        <v>2</v>
      </c>
      <c r="K1737">
        <v>2</v>
      </c>
      <c r="L1737" s="14">
        <v>45936</v>
      </c>
      <c r="M1737" t="s">
        <v>229</v>
      </c>
      <c r="N1737"/>
    </row>
    <row r="1738" spans="1:14">
      <c r="A1738" t="s">
        <v>22</v>
      </c>
      <c r="B1738" t="s">
        <v>37</v>
      </c>
      <c r="C1738" t="s">
        <v>37</v>
      </c>
      <c r="D1738" t="s">
        <v>113</v>
      </c>
      <c r="E1738" t="s">
        <v>70</v>
      </c>
      <c r="F1738"/>
      <c r="G1738"/>
      <c r="H1738" t="s">
        <v>94</v>
      </c>
      <c r="I1738"/>
      <c r="J1738">
        <v>1</v>
      </c>
      <c r="K1738">
        <v>1</v>
      </c>
      <c r="L1738" s="14">
        <v>45936</v>
      </c>
      <c r="M1738" t="s">
        <v>229</v>
      </c>
      <c r="N1738"/>
    </row>
    <row r="1739" spans="1:14">
      <c r="A1739" t="s">
        <v>23</v>
      </c>
      <c r="B1739" t="s">
        <v>37</v>
      </c>
      <c r="C1739" t="s">
        <v>37</v>
      </c>
      <c r="D1739" t="s">
        <v>113</v>
      </c>
      <c r="E1739" t="s">
        <v>70</v>
      </c>
      <c r="F1739"/>
      <c r="G1739"/>
      <c r="H1739" t="s">
        <v>94</v>
      </c>
      <c r="I1739"/>
      <c r="J1739">
        <v>1</v>
      </c>
      <c r="K1739">
        <v>1</v>
      </c>
      <c r="L1739" s="14">
        <v>45936</v>
      </c>
      <c r="M1739" t="s">
        <v>229</v>
      </c>
      <c r="N1739"/>
    </row>
    <row r="1740" spans="1:14">
      <c r="A1740" t="s">
        <v>190</v>
      </c>
      <c r="B1740" t="s">
        <v>37</v>
      </c>
      <c r="C1740" t="s">
        <v>37</v>
      </c>
      <c r="D1740" t="s">
        <v>113</v>
      </c>
      <c r="E1740" t="s">
        <v>70</v>
      </c>
      <c r="F1740"/>
      <c r="G1740"/>
      <c r="H1740" t="s">
        <v>94</v>
      </c>
      <c r="I1740"/>
      <c r="J1740">
        <v>1</v>
      </c>
      <c r="K1740">
        <v>1</v>
      </c>
      <c r="L1740" s="14">
        <v>45936</v>
      </c>
      <c r="M1740" t="s">
        <v>229</v>
      </c>
      <c r="N1740"/>
    </row>
    <row r="1741" spans="1:14">
      <c r="A1741" t="s">
        <v>190</v>
      </c>
      <c r="B1741" t="s">
        <v>37</v>
      </c>
      <c r="C1741" t="s">
        <v>37</v>
      </c>
      <c r="D1741" t="s">
        <v>113</v>
      </c>
      <c r="E1741" t="s">
        <v>70</v>
      </c>
      <c r="F1741"/>
      <c r="G1741"/>
      <c r="H1741" t="s">
        <v>94</v>
      </c>
      <c r="I1741"/>
      <c r="J1741">
        <v>2</v>
      </c>
      <c r="K1741">
        <v>2</v>
      </c>
      <c r="L1741" s="14">
        <v>45936</v>
      </c>
      <c r="M1741" t="s">
        <v>229</v>
      </c>
      <c r="N1741" t="s">
        <v>95</v>
      </c>
    </row>
    <row r="1742" spans="1:14">
      <c r="A1742" t="s">
        <v>192</v>
      </c>
      <c r="B1742" t="s">
        <v>37</v>
      </c>
      <c r="C1742" t="s">
        <v>37</v>
      </c>
      <c r="D1742" t="s">
        <v>113</v>
      </c>
      <c r="E1742" t="s">
        <v>70</v>
      </c>
      <c r="F1742"/>
      <c r="G1742"/>
      <c r="H1742" t="s">
        <v>94</v>
      </c>
      <c r="I1742"/>
      <c r="J1742">
        <v>1</v>
      </c>
      <c r="K1742">
        <v>1</v>
      </c>
      <c r="L1742" s="14">
        <v>45936</v>
      </c>
      <c r="M1742" t="s">
        <v>229</v>
      </c>
      <c r="N1742"/>
    </row>
    <row r="1743" spans="1:14">
      <c r="A1743" t="s">
        <v>192</v>
      </c>
      <c r="B1743" t="s">
        <v>37</v>
      </c>
      <c r="C1743" t="s">
        <v>37</v>
      </c>
      <c r="D1743" t="s">
        <v>113</v>
      </c>
      <c r="E1743" t="s">
        <v>70</v>
      </c>
      <c r="F1743"/>
      <c r="G1743"/>
      <c r="H1743" t="s">
        <v>94</v>
      </c>
      <c r="I1743"/>
      <c r="J1743">
        <v>1</v>
      </c>
      <c r="K1743">
        <v>1</v>
      </c>
      <c r="L1743" s="14">
        <v>45936</v>
      </c>
      <c r="M1743" t="s">
        <v>229</v>
      </c>
      <c r="N1743" t="s">
        <v>95</v>
      </c>
    </row>
    <row r="1744" spans="1:14">
      <c r="A1744" t="s">
        <v>265</v>
      </c>
      <c r="B1744" t="s">
        <v>37</v>
      </c>
      <c r="C1744" t="s">
        <v>37</v>
      </c>
      <c r="D1744" t="s">
        <v>113</v>
      </c>
      <c r="E1744" t="s">
        <v>70</v>
      </c>
      <c r="F1744"/>
      <c r="G1744"/>
      <c r="H1744" t="s">
        <v>94</v>
      </c>
      <c r="I1744"/>
      <c r="J1744">
        <v>1</v>
      </c>
      <c r="K1744">
        <v>1</v>
      </c>
      <c r="L1744" s="14">
        <v>45936</v>
      </c>
      <c r="M1744" t="s">
        <v>229</v>
      </c>
      <c r="N1744"/>
    </row>
    <row r="1745" spans="1:14">
      <c r="A1745" t="s">
        <v>265</v>
      </c>
      <c r="B1745" t="s">
        <v>37</v>
      </c>
      <c r="C1745" t="s">
        <v>37</v>
      </c>
      <c r="D1745" t="s">
        <v>113</v>
      </c>
      <c r="E1745" t="s">
        <v>70</v>
      </c>
      <c r="F1745"/>
      <c r="G1745"/>
      <c r="H1745" t="s">
        <v>94</v>
      </c>
      <c r="I1745"/>
      <c r="J1745">
        <v>3</v>
      </c>
      <c r="K1745">
        <v>3</v>
      </c>
      <c r="L1745" s="14">
        <v>45936</v>
      </c>
      <c r="M1745" t="s">
        <v>229</v>
      </c>
      <c r="N1745" t="s">
        <v>95</v>
      </c>
    </row>
    <row r="1746" spans="1:14">
      <c r="A1746" t="s">
        <v>193</v>
      </c>
      <c r="B1746" t="s">
        <v>37</v>
      </c>
      <c r="C1746" t="s">
        <v>37</v>
      </c>
      <c r="D1746" t="s">
        <v>113</v>
      </c>
      <c r="E1746" t="s">
        <v>70</v>
      </c>
      <c r="F1746"/>
      <c r="G1746"/>
      <c r="H1746" t="s">
        <v>94</v>
      </c>
      <c r="I1746"/>
      <c r="J1746">
        <v>1</v>
      </c>
      <c r="K1746">
        <v>1</v>
      </c>
      <c r="L1746" s="14">
        <v>45936</v>
      </c>
      <c r="M1746" t="s">
        <v>229</v>
      </c>
      <c r="N1746"/>
    </row>
    <row r="1747" spans="1:14">
      <c r="A1747" t="s">
        <v>188</v>
      </c>
      <c r="B1747" t="s">
        <v>37</v>
      </c>
      <c r="C1747" t="s">
        <v>37</v>
      </c>
      <c r="D1747" t="s">
        <v>113</v>
      </c>
      <c r="E1747" t="s">
        <v>70</v>
      </c>
      <c r="F1747"/>
      <c r="G1747"/>
      <c r="H1747" t="s">
        <v>94</v>
      </c>
      <c r="I1747"/>
      <c r="J1747">
        <v>2</v>
      </c>
      <c r="K1747">
        <v>2</v>
      </c>
      <c r="L1747" s="14">
        <v>45936</v>
      </c>
      <c r="M1747" t="s">
        <v>229</v>
      </c>
      <c r="N1747"/>
    </row>
    <row r="1748" spans="1:14">
      <c r="A1748" t="s">
        <v>188</v>
      </c>
      <c r="B1748" t="s">
        <v>37</v>
      </c>
      <c r="C1748" t="s">
        <v>37</v>
      </c>
      <c r="D1748" t="s">
        <v>113</v>
      </c>
      <c r="E1748" t="s">
        <v>70</v>
      </c>
      <c r="F1748"/>
      <c r="G1748"/>
      <c r="H1748" t="s">
        <v>94</v>
      </c>
      <c r="I1748"/>
      <c r="J1748">
        <v>3</v>
      </c>
      <c r="K1748">
        <v>3</v>
      </c>
      <c r="L1748" s="14">
        <v>45936</v>
      </c>
      <c r="M1748" t="s">
        <v>229</v>
      </c>
      <c r="N1748" t="s">
        <v>95</v>
      </c>
    </row>
    <row r="1749" spans="1:14">
      <c r="A1749" t="s">
        <v>22</v>
      </c>
      <c r="B1749" t="s">
        <v>37</v>
      </c>
      <c r="C1749" t="s">
        <v>37</v>
      </c>
      <c r="D1749" t="s">
        <v>113</v>
      </c>
      <c r="E1749" t="s">
        <v>70</v>
      </c>
      <c r="F1749"/>
      <c r="G1749"/>
      <c r="H1749" t="s">
        <v>94</v>
      </c>
      <c r="I1749"/>
      <c r="J1749">
        <v>7</v>
      </c>
      <c r="K1749">
        <v>7</v>
      </c>
      <c r="L1749" s="14">
        <v>45936</v>
      </c>
      <c r="M1749" t="s">
        <v>229</v>
      </c>
      <c r="N1749"/>
    </row>
    <row r="1750" spans="1:14">
      <c r="A1750" t="s">
        <v>22</v>
      </c>
      <c r="B1750" t="s">
        <v>37</v>
      </c>
      <c r="C1750" t="s">
        <v>37</v>
      </c>
      <c r="D1750" t="s">
        <v>113</v>
      </c>
      <c r="E1750" t="s">
        <v>70</v>
      </c>
      <c r="F1750"/>
      <c r="G1750"/>
      <c r="H1750" t="s">
        <v>94</v>
      </c>
      <c r="I1750"/>
      <c r="J1750">
        <v>2</v>
      </c>
      <c r="K1750">
        <v>2</v>
      </c>
      <c r="L1750" s="14">
        <v>45936</v>
      </c>
      <c r="M1750" t="s">
        <v>229</v>
      </c>
      <c r="N1750" t="s">
        <v>95</v>
      </c>
    </row>
    <row r="1751" spans="1:14">
      <c r="A1751" t="s">
        <v>23</v>
      </c>
      <c r="B1751" t="s">
        <v>37</v>
      </c>
      <c r="C1751" t="s">
        <v>37</v>
      </c>
      <c r="D1751" t="s">
        <v>113</v>
      </c>
      <c r="E1751" t="s">
        <v>70</v>
      </c>
      <c r="F1751"/>
      <c r="G1751"/>
      <c r="H1751" t="s">
        <v>94</v>
      </c>
      <c r="I1751"/>
      <c r="J1751">
        <v>4</v>
      </c>
      <c r="K1751">
        <v>4</v>
      </c>
      <c r="L1751" s="14">
        <v>45936</v>
      </c>
      <c r="M1751" t="s">
        <v>229</v>
      </c>
      <c r="N1751"/>
    </row>
    <row r="1752" spans="1:14">
      <c r="A1752" t="s">
        <v>23</v>
      </c>
      <c r="B1752" t="s">
        <v>37</v>
      </c>
      <c r="C1752" t="s">
        <v>37</v>
      </c>
      <c r="D1752" t="s">
        <v>113</v>
      </c>
      <c r="E1752" t="s">
        <v>70</v>
      </c>
      <c r="F1752"/>
      <c r="G1752"/>
      <c r="H1752" t="s">
        <v>94</v>
      </c>
      <c r="I1752"/>
      <c r="J1752">
        <v>2</v>
      </c>
      <c r="K1752">
        <v>2</v>
      </c>
      <c r="L1752" s="14">
        <v>45936</v>
      </c>
      <c r="M1752" t="s">
        <v>229</v>
      </c>
      <c r="N1752" t="s">
        <v>95</v>
      </c>
    </row>
    <row r="1753" spans="1:14">
      <c r="A1753" t="s">
        <v>190</v>
      </c>
      <c r="B1753" t="s">
        <v>37</v>
      </c>
      <c r="C1753" t="s">
        <v>37</v>
      </c>
      <c r="D1753" t="s">
        <v>113</v>
      </c>
      <c r="E1753" t="s">
        <v>70</v>
      </c>
      <c r="F1753"/>
      <c r="G1753"/>
      <c r="H1753" t="s">
        <v>94</v>
      </c>
      <c r="I1753"/>
      <c r="J1753">
        <v>2</v>
      </c>
      <c r="K1753">
        <v>2</v>
      </c>
      <c r="L1753" s="14">
        <v>45936</v>
      </c>
      <c r="M1753" t="s">
        <v>229</v>
      </c>
      <c r="N1753"/>
    </row>
    <row r="1754" spans="1:14">
      <c r="A1754" t="s">
        <v>192</v>
      </c>
      <c r="B1754" t="s">
        <v>37</v>
      </c>
      <c r="C1754" t="s">
        <v>37</v>
      </c>
      <c r="D1754" t="s">
        <v>113</v>
      </c>
      <c r="E1754" t="s">
        <v>70</v>
      </c>
      <c r="F1754"/>
      <c r="G1754"/>
      <c r="H1754" t="s">
        <v>94</v>
      </c>
      <c r="I1754"/>
      <c r="J1754">
        <v>1</v>
      </c>
      <c r="K1754">
        <v>1</v>
      </c>
      <c r="L1754" s="14">
        <v>45936</v>
      </c>
      <c r="M1754" t="s">
        <v>229</v>
      </c>
      <c r="N1754" t="s">
        <v>95</v>
      </c>
    </row>
    <row r="1755" spans="1:14">
      <c r="A1755" t="s">
        <v>265</v>
      </c>
      <c r="B1755" t="s">
        <v>37</v>
      </c>
      <c r="C1755" t="s">
        <v>37</v>
      </c>
      <c r="D1755" t="s">
        <v>113</v>
      </c>
      <c r="E1755" t="s">
        <v>70</v>
      </c>
      <c r="F1755"/>
      <c r="G1755"/>
      <c r="H1755" t="s">
        <v>94</v>
      </c>
      <c r="I1755"/>
      <c r="J1755">
        <v>1</v>
      </c>
      <c r="K1755">
        <v>1</v>
      </c>
      <c r="L1755" s="14">
        <v>45936</v>
      </c>
      <c r="M1755" t="s">
        <v>229</v>
      </c>
      <c r="N1755"/>
    </row>
    <row r="1756" spans="1:14">
      <c r="A1756" t="s">
        <v>265</v>
      </c>
      <c r="B1756" t="s">
        <v>37</v>
      </c>
      <c r="C1756" t="s">
        <v>37</v>
      </c>
      <c r="D1756" t="s">
        <v>113</v>
      </c>
      <c r="E1756" t="s">
        <v>70</v>
      </c>
      <c r="F1756"/>
      <c r="G1756"/>
      <c r="H1756" t="s">
        <v>94</v>
      </c>
      <c r="I1756"/>
      <c r="J1756">
        <v>3</v>
      </c>
      <c r="K1756">
        <v>3</v>
      </c>
      <c r="L1756" s="14">
        <v>45936</v>
      </c>
      <c r="M1756" t="s">
        <v>229</v>
      </c>
      <c r="N1756" t="s">
        <v>95</v>
      </c>
    </row>
    <row r="1757" spans="1:14">
      <c r="A1757" t="s">
        <v>193</v>
      </c>
      <c r="B1757" t="s">
        <v>37</v>
      </c>
      <c r="C1757" t="s">
        <v>37</v>
      </c>
      <c r="D1757" t="s">
        <v>113</v>
      </c>
      <c r="E1757" t="s">
        <v>70</v>
      </c>
      <c r="F1757"/>
      <c r="G1757"/>
      <c r="H1757" t="s">
        <v>94</v>
      </c>
      <c r="I1757"/>
      <c r="J1757">
        <v>4</v>
      </c>
      <c r="K1757">
        <v>4</v>
      </c>
      <c r="L1757" s="14">
        <v>45936</v>
      </c>
      <c r="M1757" t="s">
        <v>229</v>
      </c>
      <c r="N1757"/>
    </row>
    <row r="1758" spans="1:14">
      <c r="A1758" t="s">
        <v>22</v>
      </c>
      <c r="B1758" t="s">
        <v>39</v>
      </c>
      <c r="C1758" t="s">
        <v>118</v>
      </c>
      <c r="D1758" t="s">
        <v>126</v>
      </c>
      <c r="E1758" t="s">
        <v>69</v>
      </c>
      <c r="F1758" t="s">
        <v>75</v>
      </c>
      <c r="G1758" t="s">
        <v>88</v>
      </c>
      <c r="H1758" t="s">
        <v>93</v>
      </c>
      <c r="I1758" s="13">
        <v>45939</v>
      </c>
      <c r="J1758">
        <v>1</v>
      </c>
      <c r="K1758">
        <v>710</v>
      </c>
      <c r="L1758" s="14">
        <v>45937</v>
      </c>
      <c r="M1758" t="s">
        <v>195</v>
      </c>
      <c r="N1758" t="s">
        <v>95</v>
      </c>
    </row>
    <row r="1759" spans="1:14">
      <c r="A1759" t="s">
        <v>190</v>
      </c>
      <c r="B1759" t="s">
        <v>39</v>
      </c>
      <c r="C1759" t="s">
        <v>118</v>
      </c>
      <c r="D1759" t="s">
        <v>126</v>
      </c>
      <c r="E1759" t="s">
        <v>69</v>
      </c>
      <c r="F1759" t="s">
        <v>75</v>
      </c>
      <c r="G1759" t="s">
        <v>88</v>
      </c>
      <c r="H1759" t="s">
        <v>93</v>
      </c>
      <c r="I1759" s="13">
        <v>45939</v>
      </c>
      <c r="J1759">
        <v>1</v>
      </c>
      <c r="K1759">
        <v>880</v>
      </c>
      <c r="L1759" s="14">
        <v>45937</v>
      </c>
      <c r="M1759" t="s">
        <v>195</v>
      </c>
      <c r="N1759"/>
    </row>
    <row r="1760" spans="1:14">
      <c r="A1760" t="s">
        <v>189</v>
      </c>
      <c r="B1760" t="s">
        <v>39</v>
      </c>
      <c r="C1760" t="s">
        <v>118</v>
      </c>
      <c r="D1760" t="s">
        <v>126</v>
      </c>
      <c r="E1760" t="s">
        <v>69</v>
      </c>
      <c r="F1760" t="s">
        <v>75</v>
      </c>
      <c r="G1760" t="s">
        <v>88</v>
      </c>
      <c r="H1760" t="s">
        <v>93</v>
      </c>
      <c r="I1760" s="13">
        <v>45904</v>
      </c>
      <c r="J1760">
        <v>1</v>
      </c>
      <c r="K1760">
        <v>774</v>
      </c>
      <c r="L1760" s="14">
        <v>45937</v>
      </c>
      <c r="M1760" t="s">
        <v>195</v>
      </c>
      <c r="N1760"/>
    </row>
    <row r="1761" spans="1:14">
      <c r="A1761" t="s">
        <v>190</v>
      </c>
      <c r="B1761" t="s">
        <v>39</v>
      </c>
      <c r="C1761" t="s">
        <v>118</v>
      </c>
      <c r="D1761" t="s">
        <v>133</v>
      </c>
      <c r="E1761" t="s">
        <v>71</v>
      </c>
      <c r="F1761" t="s">
        <v>75</v>
      </c>
      <c r="G1761" t="s">
        <v>87</v>
      </c>
      <c r="H1761" t="s">
        <v>92</v>
      </c>
      <c r="I1761" s="13">
        <v>45874</v>
      </c>
      <c r="J1761">
        <v>1</v>
      </c>
      <c r="K1761">
        <v>833</v>
      </c>
      <c r="L1761" s="14">
        <v>45937</v>
      </c>
      <c r="M1761" t="s">
        <v>195</v>
      </c>
      <c r="N1761"/>
    </row>
    <row r="1762" spans="1:14">
      <c r="A1762" t="s">
        <v>192</v>
      </c>
      <c r="B1762" t="s">
        <v>39</v>
      </c>
      <c r="C1762" t="s">
        <v>118</v>
      </c>
      <c r="D1762" t="s">
        <v>133</v>
      </c>
      <c r="E1762" t="s">
        <v>69</v>
      </c>
      <c r="F1762" t="s">
        <v>75</v>
      </c>
      <c r="G1762" t="s">
        <v>87</v>
      </c>
      <c r="H1762" t="s">
        <v>92</v>
      </c>
      <c r="I1762" s="13">
        <v>45939</v>
      </c>
      <c r="J1762">
        <v>1</v>
      </c>
      <c r="K1762">
        <v>863</v>
      </c>
      <c r="L1762" s="14">
        <v>45937</v>
      </c>
      <c r="M1762" t="s">
        <v>195</v>
      </c>
      <c r="N1762"/>
    </row>
    <row r="1763" spans="1:14">
      <c r="A1763" t="s">
        <v>265</v>
      </c>
      <c r="B1763" t="s">
        <v>39</v>
      </c>
      <c r="C1763" t="s">
        <v>118</v>
      </c>
      <c r="D1763" t="s">
        <v>126</v>
      </c>
      <c r="E1763" t="s">
        <v>69</v>
      </c>
      <c r="F1763" t="s">
        <v>75</v>
      </c>
      <c r="G1763" t="s">
        <v>88</v>
      </c>
      <c r="H1763" t="s">
        <v>92</v>
      </c>
      <c r="I1763" s="13">
        <v>45904</v>
      </c>
      <c r="J1763">
        <v>1</v>
      </c>
      <c r="K1763">
        <v>863</v>
      </c>
      <c r="L1763" s="14">
        <v>45937</v>
      </c>
      <c r="M1763" t="s">
        <v>195</v>
      </c>
      <c r="N1763"/>
    </row>
    <row r="1764" spans="1:14">
      <c r="A1764" t="s">
        <v>190</v>
      </c>
      <c r="B1764" t="s">
        <v>39</v>
      </c>
      <c r="C1764" t="s">
        <v>118</v>
      </c>
      <c r="D1764" t="s">
        <v>126</v>
      </c>
      <c r="E1764" t="s">
        <v>69</v>
      </c>
      <c r="F1764" t="s">
        <v>75</v>
      </c>
      <c r="G1764" t="s">
        <v>88</v>
      </c>
      <c r="H1764" t="s">
        <v>92</v>
      </c>
      <c r="I1764" s="13">
        <v>45904</v>
      </c>
      <c r="J1764">
        <v>1</v>
      </c>
      <c r="K1764">
        <v>833</v>
      </c>
      <c r="L1764" s="14">
        <v>45937</v>
      </c>
      <c r="M1764" t="s">
        <v>195</v>
      </c>
      <c r="N1764"/>
    </row>
    <row r="1765" spans="1:14">
      <c r="A1765" t="s">
        <v>265</v>
      </c>
      <c r="B1765" t="s">
        <v>39</v>
      </c>
      <c r="C1765" t="s">
        <v>118</v>
      </c>
      <c r="D1765" t="s">
        <v>126</v>
      </c>
      <c r="E1765" t="s">
        <v>69</v>
      </c>
      <c r="F1765" t="s">
        <v>75</v>
      </c>
      <c r="G1765" t="s">
        <v>88</v>
      </c>
      <c r="H1765" t="s">
        <v>92</v>
      </c>
      <c r="I1765" s="13">
        <v>45904</v>
      </c>
      <c r="J1765">
        <v>1</v>
      </c>
      <c r="K1765">
        <v>862</v>
      </c>
      <c r="L1765" s="14">
        <v>45937</v>
      </c>
      <c r="M1765" t="s">
        <v>195</v>
      </c>
      <c r="N1765"/>
    </row>
    <row r="1766" spans="1:14">
      <c r="A1766" t="s">
        <v>22</v>
      </c>
      <c r="B1766" t="s">
        <v>39</v>
      </c>
      <c r="C1766" t="s">
        <v>118</v>
      </c>
      <c r="D1766" t="s">
        <v>126</v>
      </c>
      <c r="E1766" t="s">
        <v>69</v>
      </c>
      <c r="F1766" t="s">
        <v>75</v>
      </c>
      <c r="G1766" t="s">
        <v>88</v>
      </c>
      <c r="H1766" t="s">
        <v>92</v>
      </c>
      <c r="I1766" s="13">
        <v>45904</v>
      </c>
      <c r="J1766">
        <v>1</v>
      </c>
      <c r="K1766">
        <v>980</v>
      </c>
      <c r="L1766" s="14">
        <v>45937</v>
      </c>
      <c r="M1766" t="s">
        <v>195</v>
      </c>
      <c r="N1766"/>
    </row>
    <row r="1767" spans="1:14">
      <c r="A1767" t="s">
        <v>191</v>
      </c>
      <c r="B1767" t="s">
        <v>39</v>
      </c>
      <c r="C1767" t="s">
        <v>203</v>
      </c>
      <c r="D1767" t="s">
        <v>204</v>
      </c>
      <c r="E1767" t="s">
        <v>69</v>
      </c>
      <c r="F1767" t="s">
        <v>205</v>
      </c>
      <c r="G1767" t="s">
        <v>206</v>
      </c>
      <c r="H1767" t="s">
        <v>92</v>
      </c>
      <c r="I1767" s="13">
        <v>45905</v>
      </c>
      <c r="J1767">
        <v>1</v>
      </c>
      <c r="K1767">
        <v>863</v>
      </c>
      <c r="L1767" s="14">
        <v>45937</v>
      </c>
      <c r="M1767" t="s">
        <v>197</v>
      </c>
      <c r="N1767"/>
    </row>
    <row r="1768" spans="1:14">
      <c r="A1768" t="s">
        <v>191</v>
      </c>
      <c r="B1768" t="s">
        <v>39</v>
      </c>
      <c r="C1768" t="s">
        <v>122</v>
      </c>
      <c r="D1768" t="s">
        <v>207</v>
      </c>
      <c r="E1768" t="s">
        <v>71</v>
      </c>
      <c r="F1768" t="s">
        <v>74</v>
      </c>
      <c r="G1768" t="s">
        <v>124</v>
      </c>
      <c r="H1768" t="s">
        <v>93</v>
      </c>
      <c r="I1768" s="13">
        <v>45811</v>
      </c>
      <c r="J1768">
        <v>1</v>
      </c>
      <c r="K1768">
        <v>1082</v>
      </c>
      <c r="L1768" s="14">
        <v>45937</v>
      </c>
      <c r="M1768" t="s">
        <v>195</v>
      </c>
      <c r="N1768" t="s">
        <v>95</v>
      </c>
    </row>
    <row r="1769" spans="1:14">
      <c r="A1769" t="s">
        <v>191</v>
      </c>
      <c r="B1769" t="s">
        <v>39</v>
      </c>
      <c r="C1769" t="s">
        <v>122</v>
      </c>
      <c r="D1769" t="s">
        <v>123</v>
      </c>
      <c r="E1769" t="s">
        <v>69</v>
      </c>
      <c r="F1769" t="s">
        <v>74</v>
      </c>
      <c r="G1769" t="s">
        <v>124</v>
      </c>
      <c r="H1769" t="s">
        <v>93</v>
      </c>
      <c r="I1769" s="13">
        <v>45904</v>
      </c>
      <c r="J1769">
        <v>1</v>
      </c>
      <c r="K1769">
        <v>980</v>
      </c>
      <c r="L1769" s="14">
        <v>45937</v>
      </c>
      <c r="M1769" t="s">
        <v>195</v>
      </c>
      <c r="N1769"/>
    </row>
    <row r="1770" spans="1:14">
      <c r="A1770" t="s">
        <v>191</v>
      </c>
      <c r="B1770" t="s">
        <v>39</v>
      </c>
      <c r="C1770" t="s">
        <v>122</v>
      </c>
      <c r="D1770" t="s">
        <v>123</v>
      </c>
      <c r="E1770" t="s">
        <v>69</v>
      </c>
      <c r="F1770" t="s">
        <v>74</v>
      </c>
      <c r="G1770" t="s">
        <v>124</v>
      </c>
      <c r="H1770" t="s">
        <v>93</v>
      </c>
      <c r="I1770" s="13">
        <v>45904</v>
      </c>
      <c r="J1770">
        <v>1</v>
      </c>
      <c r="K1770">
        <v>1082</v>
      </c>
      <c r="L1770" s="14">
        <v>45937</v>
      </c>
      <c r="M1770" t="s">
        <v>195</v>
      </c>
      <c r="N1770" t="s">
        <v>95</v>
      </c>
    </row>
    <row r="1771" spans="1:14">
      <c r="A1771" t="s">
        <v>265</v>
      </c>
      <c r="B1771" t="s">
        <v>39</v>
      </c>
      <c r="C1771" t="s">
        <v>122</v>
      </c>
      <c r="D1771" t="s">
        <v>123</v>
      </c>
      <c r="E1771" t="s">
        <v>69</v>
      </c>
      <c r="F1771" t="s">
        <v>74</v>
      </c>
      <c r="G1771" t="s">
        <v>124</v>
      </c>
      <c r="H1771" t="s">
        <v>93</v>
      </c>
      <c r="I1771" s="13">
        <v>45904</v>
      </c>
      <c r="J1771">
        <v>1</v>
      </c>
      <c r="K1771">
        <v>1035</v>
      </c>
      <c r="L1771" s="14">
        <v>45937</v>
      </c>
      <c r="M1771" t="s">
        <v>195</v>
      </c>
      <c r="N1771" t="s">
        <v>95</v>
      </c>
    </row>
    <row r="1772" spans="1:14">
      <c r="A1772" t="s">
        <v>193</v>
      </c>
      <c r="B1772" t="s">
        <v>39</v>
      </c>
      <c r="C1772" t="s">
        <v>122</v>
      </c>
      <c r="D1772" t="s">
        <v>123</v>
      </c>
      <c r="E1772" t="s">
        <v>69</v>
      </c>
      <c r="F1772" t="s">
        <v>74</v>
      </c>
      <c r="G1772" t="s">
        <v>124</v>
      </c>
      <c r="H1772" t="s">
        <v>93</v>
      </c>
      <c r="I1772" s="13">
        <v>45904</v>
      </c>
      <c r="J1772">
        <v>0</v>
      </c>
      <c r="K1772">
        <v>0</v>
      </c>
      <c r="L1772" s="14">
        <v>45937</v>
      </c>
      <c r="M1772" t="s">
        <v>195</v>
      </c>
      <c r="N1772" t="s">
        <v>95</v>
      </c>
    </row>
    <row r="1773" spans="1:14">
      <c r="A1773" t="s">
        <v>191</v>
      </c>
      <c r="B1773" t="s">
        <v>39</v>
      </c>
      <c r="C1773" t="s">
        <v>122</v>
      </c>
      <c r="D1773" t="s">
        <v>207</v>
      </c>
      <c r="E1773" t="s">
        <v>71</v>
      </c>
      <c r="F1773" t="s">
        <v>74</v>
      </c>
      <c r="G1773" t="s">
        <v>124</v>
      </c>
      <c r="H1773" t="s">
        <v>92</v>
      </c>
      <c r="I1773" s="13">
        <v>45811</v>
      </c>
      <c r="J1773">
        <v>1</v>
      </c>
      <c r="K1773">
        <v>1082</v>
      </c>
      <c r="L1773" s="14">
        <v>45937</v>
      </c>
      <c r="M1773" t="s">
        <v>195</v>
      </c>
      <c r="N1773" t="s">
        <v>95</v>
      </c>
    </row>
    <row r="1774" spans="1:14">
      <c r="A1774" t="s">
        <v>192</v>
      </c>
      <c r="B1774" t="s">
        <v>39</v>
      </c>
      <c r="C1774" t="s">
        <v>122</v>
      </c>
      <c r="D1774" t="s">
        <v>208</v>
      </c>
      <c r="E1774" t="s">
        <v>69</v>
      </c>
      <c r="F1774" t="s">
        <v>187</v>
      </c>
      <c r="G1774" t="s">
        <v>209</v>
      </c>
      <c r="H1774" t="s">
        <v>93</v>
      </c>
      <c r="I1774" s="13">
        <v>45904</v>
      </c>
      <c r="J1774">
        <v>1</v>
      </c>
      <c r="K1774">
        <v>1391</v>
      </c>
      <c r="L1774" s="14">
        <v>45937</v>
      </c>
      <c r="M1774" t="s">
        <v>196</v>
      </c>
      <c r="N1774" t="s">
        <v>95</v>
      </c>
    </row>
    <row r="1775" spans="1:14">
      <c r="A1775" t="s">
        <v>190</v>
      </c>
      <c r="B1775" t="s">
        <v>39</v>
      </c>
      <c r="C1775" t="s">
        <v>122</v>
      </c>
      <c r="D1775" t="s">
        <v>208</v>
      </c>
      <c r="E1775" t="s">
        <v>71</v>
      </c>
      <c r="F1775" t="s">
        <v>187</v>
      </c>
      <c r="G1775" t="s">
        <v>209</v>
      </c>
      <c r="H1775" t="s">
        <v>92</v>
      </c>
      <c r="I1775" s="13">
        <v>45841</v>
      </c>
      <c r="J1775">
        <v>1</v>
      </c>
      <c r="K1775">
        <v>880</v>
      </c>
      <c r="L1775" s="14">
        <v>45937</v>
      </c>
      <c r="M1775" t="s">
        <v>196</v>
      </c>
      <c r="N1775"/>
    </row>
    <row r="1776" spans="1:14">
      <c r="A1776" t="s">
        <v>191</v>
      </c>
      <c r="B1776" t="s">
        <v>39</v>
      </c>
      <c r="C1776" t="s">
        <v>134</v>
      </c>
      <c r="D1776" t="s">
        <v>135</v>
      </c>
      <c r="E1776" t="s">
        <v>72</v>
      </c>
      <c r="F1776" t="s">
        <v>74</v>
      </c>
      <c r="G1776" t="s">
        <v>124</v>
      </c>
      <c r="H1776" t="s">
        <v>93</v>
      </c>
      <c r="I1776" s="13">
        <v>45722</v>
      </c>
      <c r="J1776">
        <v>1</v>
      </c>
      <c r="K1776">
        <v>1744</v>
      </c>
      <c r="L1776" s="14">
        <v>45937</v>
      </c>
      <c r="M1776" t="s">
        <v>195</v>
      </c>
      <c r="N1776" t="s">
        <v>95</v>
      </c>
    </row>
    <row r="1777" spans="1:14">
      <c r="A1777" t="s">
        <v>22</v>
      </c>
      <c r="B1777" t="s">
        <v>39</v>
      </c>
      <c r="C1777" t="s">
        <v>213</v>
      </c>
      <c r="D1777" t="s">
        <v>214</v>
      </c>
      <c r="E1777" t="s">
        <v>71</v>
      </c>
      <c r="F1777" t="s">
        <v>84</v>
      </c>
      <c r="G1777" t="s">
        <v>215</v>
      </c>
      <c r="H1777" t="s">
        <v>93</v>
      </c>
      <c r="I1777" s="13">
        <v>45841</v>
      </c>
      <c r="J1777">
        <v>1</v>
      </c>
      <c r="K1777">
        <v>640</v>
      </c>
      <c r="L1777" s="14">
        <v>45937</v>
      </c>
      <c r="M1777" t="s">
        <v>196</v>
      </c>
      <c r="N1777" t="s">
        <v>95</v>
      </c>
    </row>
    <row r="1778" spans="1:14">
      <c r="A1778" t="s">
        <v>265</v>
      </c>
      <c r="B1778" t="s">
        <v>39</v>
      </c>
      <c r="C1778" t="s">
        <v>213</v>
      </c>
      <c r="D1778" t="s">
        <v>214</v>
      </c>
      <c r="E1778" t="s">
        <v>71</v>
      </c>
      <c r="F1778" t="s">
        <v>84</v>
      </c>
      <c r="G1778" t="s">
        <v>215</v>
      </c>
      <c r="H1778" t="s">
        <v>92</v>
      </c>
      <c r="I1778" s="13">
        <v>45797</v>
      </c>
      <c r="J1778">
        <v>1</v>
      </c>
      <c r="K1778">
        <v>625</v>
      </c>
      <c r="L1778" s="14">
        <v>45937</v>
      </c>
      <c r="M1778" t="s">
        <v>196</v>
      </c>
      <c r="N1778" t="s">
        <v>95</v>
      </c>
    </row>
    <row r="1779" spans="1:14">
      <c r="A1779" t="s">
        <v>191</v>
      </c>
      <c r="B1779" t="s">
        <v>39</v>
      </c>
      <c r="C1779" t="s">
        <v>213</v>
      </c>
      <c r="D1779" t="s">
        <v>214</v>
      </c>
      <c r="E1779" t="s">
        <v>71</v>
      </c>
      <c r="F1779" t="s">
        <v>84</v>
      </c>
      <c r="G1779" t="s">
        <v>215</v>
      </c>
      <c r="H1779" t="s">
        <v>93</v>
      </c>
      <c r="I1779" s="13">
        <v>45841</v>
      </c>
      <c r="J1779">
        <v>1</v>
      </c>
      <c r="K1779">
        <v>774</v>
      </c>
      <c r="L1779" s="14">
        <v>45937</v>
      </c>
      <c r="M1779" t="s">
        <v>196</v>
      </c>
      <c r="N1779"/>
    </row>
    <row r="1780" spans="1:14">
      <c r="A1780" t="s">
        <v>190</v>
      </c>
      <c r="B1780" t="s">
        <v>39</v>
      </c>
      <c r="C1780" t="s">
        <v>213</v>
      </c>
      <c r="D1780" t="s">
        <v>214</v>
      </c>
      <c r="E1780" t="s">
        <v>69</v>
      </c>
      <c r="F1780" t="s">
        <v>84</v>
      </c>
      <c r="G1780" t="s">
        <v>215</v>
      </c>
      <c r="H1780" t="s">
        <v>93</v>
      </c>
      <c r="I1780" s="13">
        <v>45904</v>
      </c>
      <c r="J1780">
        <v>1</v>
      </c>
      <c r="K1780">
        <v>880</v>
      </c>
      <c r="L1780" s="14">
        <v>45937</v>
      </c>
      <c r="M1780" t="s">
        <v>196</v>
      </c>
      <c r="N1780"/>
    </row>
    <row r="1781" spans="1:14">
      <c r="A1781" t="s">
        <v>265</v>
      </c>
      <c r="B1781" t="s">
        <v>39</v>
      </c>
      <c r="C1781" t="s">
        <v>213</v>
      </c>
      <c r="D1781" t="s">
        <v>214</v>
      </c>
      <c r="E1781" t="s">
        <v>69</v>
      </c>
      <c r="F1781" t="s">
        <v>84</v>
      </c>
      <c r="G1781" t="s">
        <v>215</v>
      </c>
      <c r="H1781" t="s">
        <v>92</v>
      </c>
      <c r="I1781" s="13">
        <v>45904</v>
      </c>
      <c r="J1781">
        <v>1</v>
      </c>
      <c r="K1781">
        <v>718</v>
      </c>
      <c r="L1781" s="14">
        <v>45937</v>
      </c>
      <c r="M1781" t="s">
        <v>196</v>
      </c>
      <c r="N1781" t="s">
        <v>95</v>
      </c>
    </row>
    <row r="1782" spans="1:14">
      <c r="A1782" t="s">
        <v>189</v>
      </c>
      <c r="B1782" t="s">
        <v>39</v>
      </c>
      <c r="C1782" t="s">
        <v>213</v>
      </c>
      <c r="D1782" t="s">
        <v>214</v>
      </c>
      <c r="E1782" t="s">
        <v>69</v>
      </c>
      <c r="F1782" t="s">
        <v>84</v>
      </c>
      <c r="G1782" t="s">
        <v>215</v>
      </c>
      <c r="H1782" t="s">
        <v>92</v>
      </c>
      <c r="I1782" s="13">
        <v>45904</v>
      </c>
      <c r="J1782">
        <v>1</v>
      </c>
      <c r="K1782">
        <v>710</v>
      </c>
      <c r="L1782" s="14">
        <v>45937</v>
      </c>
      <c r="M1782" t="s">
        <v>196</v>
      </c>
      <c r="N1782" t="s">
        <v>95</v>
      </c>
    </row>
    <row r="1783" spans="1:14">
      <c r="A1783" t="s">
        <v>192</v>
      </c>
      <c r="B1783" t="s">
        <v>39</v>
      </c>
      <c r="C1783" t="s">
        <v>213</v>
      </c>
      <c r="D1783" t="s">
        <v>214</v>
      </c>
      <c r="E1783" t="s">
        <v>69</v>
      </c>
      <c r="F1783" t="s">
        <v>84</v>
      </c>
      <c r="G1783" t="s">
        <v>215</v>
      </c>
      <c r="H1783" t="s">
        <v>92</v>
      </c>
      <c r="I1783" s="13">
        <v>45904</v>
      </c>
      <c r="J1783">
        <v>1</v>
      </c>
      <c r="K1783">
        <v>710</v>
      </c>
      <c r="L1783" s="14">
        <v>45937</v>
      </c>
      <c r="M1783" t="s">
        <v>196</v>
      </c>
      <c r="N1783" t="s">
        <v>95</v>
      </c>
    </row>
    <row r="1784" spans="1:14">
      <c r="A1784" t="s">
        <v>265</v>
      </c>
      <c r="B1784" t="s">
        <v>39</v>
      </c>
      <c r="C1784" t="s">
        <v>213</v>
      </c>
      <c r="D1784" t="s">
        <v>214</v>
      </c>
      <c r="E1784" t="s">
        <v>69</v>
      </c>
      <c r="F1784" t="s">
        <v>84</v>
      </c>
      <c r="G1784" t="s">
        <v>215</v>
      </c>
      <c r="H1784" t="s">
        <v>92</v>
      </c>
      <c r="I1784" s="13">
        <v>45904</v>
      </c>
      <c r="J1784">
        <v>1</v>
      </c>
      <c r="K1784">
        <v>880</v>
      </c>
      <c r="L1784" s="14">
        <v>45937</v>
      </c>
      <c r="M1784" t="s">
        <v>196</v>
      </c>
      <c r="N1784"/>
    </row>
    <row r="1785" spans="1:14">
      <c r="A1785" t="s">
        <v>191</v>
      </c>
      <c r="B1785" t="s">
        <v>39</v>
      </c>
      <c r="C1785" t="s">
        <v>216</v>
      </c>
      <c r="D1785" t="s">
        <v>217</v>
      </c>
      <c r="E1785" t="s">
        <v>69</v>
      </c>
      <c r="F1785" t="s">
        <v>84</v>
      </c>
      <c r="G1785" t="s">
        <v>215</v>
      </c>
      <c r="H1785" t="s">
        <v>92</v>
      </c>
      <c r="I1785" s="13">
        <v>45904</v>
      </c>
      <c r="J1785">
        <v>2</v>
      </c>
      <c r="K1785">
        <v>1308</v>
      </c>
      <c r="L1785" s="14">
        <v>45937</v>
      </c>
      <c r="M1785" t="s">
        <v>196</v>
      </c>
      <c r="N1785" t="s">
        <v>95</v>
      </c>
    </row>
    <row r="1786" spans="1:14">
      <c r="A1786" t="s">
        <v>189</v>
      </c>
      <c r="B1786" t="s">
        <v>39</v>
      </c>
      <c r="C1786" t="s">
        <v>218</v>
      </c>
      <c r="D1786" t="s">
        <v>221</v>
      </c>
      <c r="E1786" t="s">
        <v>71</v>
      </c>
      <c r="F1786" t="s">
        <v>205</v>
      </c>
      <c r="G1786" t="s">
        <v>220</v>
      </c>
      <c r="H1786" t="s">
        <v>93</v>
      </c>
      <c r="I1786" s="13">
        <v>45841</v>
      </c>
      <c r="J1786">
        <v>1</v>
      </c>
      <c r="K1786">
        <v>863</v>
      </c>
      <c r="L1786" s="14">
        <v>45937</v>
      </c>
      <c r="M1786" t="s">
        <v>197</v>
      </c>
      <c r="N1786"/>
    </row>
    <row r="1787" spans="1:14">
      <c r="A1787" t="s">
        <v>192</v>
      </c>
      <c r="B1787" t="s">
        <v>39</v>
      </c>
      <c r="C1787" t="s">
        <v>218</v>
      </c>
      <c r="D1787" t="s">
        <v>240</v>
      </c>
      <c r="E1787" t="s">
        <v>69</v>
      </c>
      <c r="F1787" t="s">
        <v>205</v>
      </c>
      <c r="G1787" t="s">
        <v>220</v>
      </c>
      <c r="H1787" t="s">
        <v>92</v>
      </c>
      <c r="I1787" s="13">
        <v>45939</v>
      </c>
      <c r="J1787">
        <v>1</v>
      </c>
      <c r="K1787">
        <v>862</v>
      </c>
      <c r="L1787" s="14">
        <v>45937</v>
      </c>
      <c r="M1787" t="s">
        <v>197</v>
      </c>
      <c r="N1787"/>
    </row>
    <row r="1788" spans="1:14">
      <c r="A1788" t="s">
        <v>190</v>
      </c>
      <c r="B1788" t="s">
        <v>39</v>
      </c>
      <c r="C1788" t="s">
        <v>218</v>
      </c>
      <c r="D1788" t="s">
        <v>219</v>
      </c>
      <c r="E1788" t="s">
        <v>69</v>
      </c>
      <c r="F1788" t="s">
        <v>205</v>
      </c>
      <c r="G1788" t="s">
        <v>220</v>
      </c>
      <c r="H1788" t="s">
        <v>92</v>
      </c>
      <c r="I1788" s="13">
        <v>45904</v>
      </c>
      <c r="J1788">
        <v>1</v>
      </c>
      <c r="K1788">
        <v>748</v>
      </c>
      <c r="L1788" s="14">
        <v>45937</v>
      </c>
      <c r="M1788" t="s">
        <v>197</v>
      </c>
      <c r="N1788"/>
    </row>
    <row r="1789" spans="1:14">
      <c r="A1789" t="s">
        <v>22</v>
      </c>
      <c r="B1789" t="s">
        <v>39</v>
      </c>
      <c r="C1789" t="s">
        <v>266</v>
      </c>
      <c r="D1789" t="s">
        <v>267</v>
      </c>
      <c r="E1789" t="s">
        <v>69</v>
      </c>
      <c r="F1789" t="s">
        <v>84</v>
      </c>
      <c r="G1789" t="s">
        <v>215</v>
      </c>
      <c r="H1789" t="s">
        <v>93</v>
      </c>
      <c r="I1789" s="13">
        <v>45939</v>
      </c>
      <c r="J1789">
        <v>1</v>
      </c>
      <c r="K1789">
        <v>980</v>
      </c>
      <c r="L1789" s="14">
        <v>45937</v>
      </c>
      <c r="M1789" t="s">
        <v>196</v>
      </c>
      <c r="N1789"/>
    </row>
    <row r="1790" spans="1:14">
      <c r="A1790" t="s">
        <v>192</v>
      </c>
      <c r="B1790" t="s">
        <v>39</v>
      </c>
      <c r="C1790" t="s">
        <v>266</v>
      </c>
      <c r="D1790" t="s">
        <v>267</v>
      </c>
      <c r="E1790" t="s">
        <v>69</v>
      </c>
      <c r="F1790" t="s">
        <v>84</v>
      </c>
      <c r="G1790" t="s">
        <v>215</v>
      </c>
      <c r="H1790" t="s">
        <v>92</v>
      </c>
      <c r="I1790" s="13">
        <v>45904</v>
      </c>
      <c r="J1790">
        <v>1</v>
      </c>
      <c r="K1790">
        <v>710</v>
      </c>
      <c r="L1790" s="14">
        <v>45937</v>
      </c>
      <c r="M1790" t="s">
        <v>196</v>
      </c>
      <c r="N1790" t="s">
        <v>95</v>
      </c>
    </row>
    <row r="1791" spans="1:14">
      <c r="A1791" t="s">
        <v>189</v>
      </c>
      <c r="B1791" t="s">
        <v>38</v>
      </c>
      <c r="C1791" t="s">
        <v>48</v>
      </c>
      <c r="D1791" t="s">
        <v>68</v>
      </c>
      <c r="E1791" t="s">
        <v>69</v>
      </c>
      <c r="F1791" t="s">
        <v>74</v>
      </c>
      <c r="G1791"/>
      <c r="H1791" t="s">
        <v>93</v>
      </c>
      <c r="I1791" s="13">
        <v>45923</v>
      </c>
      <c r="J1791">
        <v>1</v>
      </c>
      <c r="K1791">
        <v>1680</v>
      </c>
      <c r="L1791" s="14">
        <v>45937</v>
      </c>
      <c r="M1791" t="s">
        <v>195</v>
      </c>
      <c r="N1791"/>
    </row>
    <row r="1792" spans="1:14">
      <c r="A1792" t="s">
        <v>191</v>
      </c>
      <c r="B1792" t="s">
        <v>38</v>
      </c>
      <c r="C1792" t="s">
        <v>48</v>
      </c>
      <c r="D1792" t="s">
        <v>67</v>
      </c>
      <c r="E1792" t="s">
        <v>69</v>
      </c>
      <c r="F1792" t="s">
        <v>74</v>
      </c>
      <c r="G1792" t="s">
        <v>83</v>
      </c>
      <c r="H1792" t="s">
        <v>14</v>
      </c>
      <c r="I1792" s="13">
        <v>45904</v>
      </c>
      <c r="J1792">
        <v>1</v>
      </c>
      <c r="K1792">
        <v>1692</v>
      </c>
      <c r="L1792" s="14">
        <v>45937</v>
      </c>
      <c r="M1792" t="s">
        <v>195</v>
      </c>
      <c r="N1792" t="s">
        <v>95</v>
      </c>
    </row>
    <row r="1793" spans="1:14">
      <c r="A1793" t="s">
        <v>22</v>
      </c>
      <c r="B1793" t="s">
        <v>38</v>
      </c>
      <c r="C1793" t="s">
        <v>48</v>
      </c>
      <c r="D1793" t="s">
        <v>68</v>
      </c>
      <c r="E1793" t="s">
        <v>69</v>
      </c>
      <c r="F1793" t="s">
        <v>74</v>
      </c>
      <c r="G1793" t="s">
        <v>83</v>
      </c>
      <c r="H1793" t="s">
        <v>92</v>
      </c>
      <c r="I1793" s="13">
        <v>45904</v>
      </c>
      <c r="J1793">
        <v>1</v>
      </c>
      <c r="K1793">
        <v>1480</v>
      </c>
      <c r="L1793" s="14">
        <v>45937</v>
      </c>
      <c r="M1793" t="s">
        <v>195</v>
      </c>
      <c r="N1793"/>
    </row>
    <row r="1794" spans="1:14">
      <c r="A1794" t="s">
        <v>191</v>
      </c>
      <c r="B1794" t="s">
        <v>38</v>
      </c>
      <c r="C1794" t="s">
        <v>48</v>
      </c>
      <c r="D1794" t="s">
        <v>68</v>
      </c>
      <c r="E1794" t="s">
        <v>69</v>
      </c>
      <c r="F1794" t="s">
        <v>74</v>
      </c>
      <c r="G1794" t="s">
        <v>83</v>
      </c>
      <c r="H1794" t="s">
        <v>92</v>
      </c>
      <c r="I1794" s="13">
        <v>45904</v>
      </c>
      <c r="J1794">
        <v>1</v>
      </c>
      <c r="K1794">
        <v>1291</v>
      </c>
      <c r="L1794" s="14">
        <v>45937</v>
      </c>
      <c r="M1794" t="s">
        <v>195</v>
      </c>
      <c r="N1794" t="s">
        <v>95</v>
      </c>
    </row>
    <row r="1795" spans="1:14">
      <c r="A1795" t="s">
        <v>191</v>
      </c>
      <c r="B1795" t="s">
        <v>38</v>
      </c>
      <c r="C1795" t="s">
        <v>48</v>
      </c>
      <c r="D1795" t="s">
        <v>68</v>
      </c>
      <c r="E1795" t="s">
        <v>69</v>
      </c>
      <c r="F1795" t="s">
        <v>74</v>
      </c>
      <c r="G1795" t="s">
        <v>83</v>
      </c>
      <c r="H1795" t="s">
        <v>92</v>
      </c>
      <c r="I1795" s="13">
        <v>45904</v>
      </c>
      <c r="J1795">
        <v>1</v>
      </c>
      <c r="K1795">
        <v>1241</v>
      </c>
      <c r="L1795" s="14">
        <v>45937</v>
      </c>
      <c r="M1795" t="s">
        <v>195</v>
      </c>
      <c r="N1795" t="s">
        <v>95</v>
      </c>
    </row>
    <row r="1796" spans="1:14">
      <c r="A1796" t="s">
        <v>265</v>
      </c>
      <c r="B1796" t="s">
        <v>38</v>
      </c>
      <c r="C1796" t="s">
        <v>48</v>
      </c>
      <c r="D1796" t="s">
        <v>67</v>
      </c>
      <c r="E1796" t="s">
        <v>69</v>
      </c>
      <c r="F1796" t="s">
        <v>76</v>
      </c>
      <c r="G1796" t="s">
        <v>91</v>
      </c>
      <c r="H1796" t="s">
        <v>92</v>
      </c>
      <c r="I1796" s="13">
        <v>45923</v>
      </c>
      <c r="J1796">
        <v>1</v>
      </c>
      <c r="K1796">
        <v>1012</v>
      </c>
      <c r="L1796" s="14">
        <v>45937</v>
      </c>
      <c r="M1796" t="s">
        <v>195</v>
      </c>
      <c r="N1796" t="s">
        <v>95</v>
      </c>
    </row>
    <row r="1797" spans="1:14">
      <c r="A1797" t="s">
        <v>265</v>
      </c>
      <c r="B1797" t="s">
        <v>38</v>
      </c>
      <c r="C1797" t="s">
        <v>48</v>
      </c>
      <c r="D1797" t="s">
        <v>67</v>
      </c>
      <c r="E1797" t="s">
        <v>69</v>
      </c>
      <c r="F1797" t="s">
        <v>76</v>
      </c>
      <c r="G1797" t="s">
        <v>84</v>
      </c>
      <c r="H1797" t="s">
        <v>92</v>
      </c>
      <c r="I1797" s="13">
        <v>45904</v>
      </c>
      <c r="J1797">
        <v>1</v>
      </c>
      <c r="K1797">
        <v>1208</v>
      </c>
      <c r="L1797" s="14">
        <v>45937</v>
      </c>
      <c r="M1797" t="s">
        <v>195</v>
      </c>
      <c r="N1797" t="s">
        <v>95</v>
      </c>
    </row>
    <row r="1798" spans="1:14">
      <c r="A1798" t="s">
        <v>191</v>
      </c>
      <c r="B1798" t="s">
        <v>38</v>
      </c>
      <c r="C1798" t="s">
        <v>49</v>
      </c>
      <c r="D1798" t="s">
        <v>64</v>
      </c>
      <c r="E1798" t="s">
        <v>71</v>
      </c>
      <c r="F1798" t="s">
        <v>76</v>
      </c>
      <c r="G1798" t="s">
        <v>80</v>
      </c>
      <c r="H1798" t="s">
        <v>93</v>
      </c>
      <c r="I1798" s="13">
        <v>45841</v>
      </c>
      <c r="J1798">
        <v>1</v>
      </c>
      <c r="K1798">
        <v>1195</v>
      </c>
      <c r="L1798" s="14">
        <v>45937</v>
      </c>
      <c r="M1798" t="s">
        <v>195</v>
      </c>
      <c r="N1798" t="s">
        <v>95</v>
      </c>
    </row>
    <row r="1799" spans="1:14">
      <c r="A1799" t="s">
        <v>191</v>
      </c>
      <c r="B1799" t="s">
        <v>38</v>
      </c>
      <c r="C1799" t="s">
        <v>49</v>
      </c>
      <c r="D1799" t="s">
        <v>64</v>
      </c>
      <c r="E1799" t="s">
        <v>69</v>
      </c>
      <c r="F1799" t="s">
        <v>76</v>
      </c>
      <c r="G1799" t="s">
        <v>84</v>
      </c>
      <c r="H1799" t="s">
        <v>93</v>
      </c>
      <c r="I1799" s="13">
        <v>45904</v>
      </c>
      <c r="J1799">
        <v>1</v>
      </c>
      <c r="K1799">
        <v>921</v>
      </c>
      <c r="L1799" s="14">
        <v>45937</v>
      </c>
      <c r="M1799" t="s">
        <v>195</v>
      </c>
      <c r="N1799" t="s">
        <v>95</v>
      </c>
    </row>
    <row r="1800" spans="1:14">
      <c r="A1800" t="s">
        <v>191</v>
      </c>
      <c r="B1800" t="s">
        <v>38</v>
      </c>
      <c r="C1800" t="s">
        <v>49</v>
      </c>
      <c r="D1800" t="s">
        <v>64</v>
      </c>
      <c r="E1800" t="s">
        <v>69</v>
      </c>
      <c r="F1800" t="s">
        <v>186</v>
      </c>
      <c r="G1800" t="s">
        <v>185</v>
      </c>
      <c r="H1800" t="s">
        <v>94</v>
      </c>
      <c r="I1800" s="13">
        <v>45904</v>
      </c>
      <c r="J1800">
        <v>1</v>
      </c>
      <c r="K1800">
        <v>921</v>
      </c>
      <c r="L1800" s="14">
        <v>45937</v>
      </c>
      <c r="M1800" t="s">
        <v>197</v>
      </c>
      <c r="N1800" t="s">
        <v>95</v>
      </c>
    </row>
    <row r="1801" spans="1:14">
      <c r="A1801" t="s">
        <v>189</v>
      </c>
      <c r="B1801" t="s">
        <v>38</v>
      </c>
      <c r="C1801" t="s">
        <v>46</v>
      </c>
      <c r="D1801" t="s">
        <v>58</v>
      </c>
      <c r="E1801" t="s">
        <v>71</v>
      </c>
      <c r="F1801" t="s">
        <v>74</v>
      </c>
      <c r="G1801" t="s">
        <v>83</v>
      </c>
      <c r="H1801" t="s">
        <v>93</v>
      </c>
      <c r="I1801" s="13">
        <v>45811</v>
      </c>
      <c r="J1801">
        <v>1</v>
      </c>
      <c r="K1801">
        <v>1054</v>
      </c>
      <c r="L1801" s="14">
        <v>45937</v>
      </c>
      <c r="M1801" t="s">
        <v>195</v>
      </c>
      <c r="N1801" t="s">
        <v>95</v>
      </c>
    </row>
    <row r="1802" spans="1:14">
      <c r="A1802" t="s">
        <v>189</v>
      </c>
      <c r="B1802" t="s">
        <v>38</v>
      </c>
      <c r="C1802" t="s">
        <v>46</v>
      </c>
      <c r="D1802" t="s">
        <v>58</v>
      </c>
      <c r="E1802" t="s">
        <v>71</v>
      </c>
      <c r="F1802" t="s">
        <v>74</v>
      </c>
      <c r="G1802" t="s">
        <v>83</v>
      </c>
      <c r="H1802" t="s">
        <v>93</v>
      </c>
      <c r="I1802" s="13">
        <v>45811</v>
      </c>
      <c r="J1802">
        <v>1</v>
      </c>
      <c r="K1802">
        <v>1000</v>
      </c>
      <c r="L1802" s="14">
        <v>45937</v>
      </c>
      <c r="M1802" t="s">
        <v>195</v>
      </c>
      <c r="N1802" t="s">
        <v>95</v>
      </c>
    </row>
    <row r="1803" spans="1:14">
      <c r="A1803" t="s">
        <v>22</v>
      </c>
      <c r="B1803" t="s">
        <v>38</v>
      </c>
      <c r="C1803" t="s">
        <v>46</v>
      </c>
      <c r="D1803" t="s">
        <v>58</v>
      </c>
      <c r="E1803" t="s">
        <v>71</v>
      </c>
      <c r="F1803" t="s">
        <v>74</v>
      </c>
      <c r="G1803" t="s">
        <v>83</v>
      </c>
      <c r="H1803" t="s">
        <v>93</v>
      </c>
      <c r="I1803" s="13">
        <v>45811</v>
      </c>
      <c r="J1803">
        <v>1</v>
      </c>
      <c r="K1803">
        <v>1428</v>
      </c>
      <c r="L1803" s="14">
        <v>45937</v>
      </c>
      <c r="M1803" t="s">
        <v>195</v>
      </c>
      <c r="N1803" t="s">
        <v>95</v>
      </c>
    </row>
    <row r="1804" spans="1:14">
      <c r="A1804" t="s">
        <v>190</v>
      </c>
      <c r="B1804" t="s">
        <v>38</v>
      </c>
      <c r="C1804" t="s">
        <v>46</v>
      </c>
      <c r="D1804" t="s">
        <v>58</v>
      </c>
      <c r="E1804" t="s">
        <v>71</v>
      </c>
      <c r="F1804" t="s">
        <v>74</v>
      </c>
      <c r="G1804" t="s">
        <v>83</v>
      </c>
      <c r="H1804" t="s">
        <v>93</v>
      </c>
      <c r="I1804" s="13">
        <v>45860</v>
      </c>
      <c r="J1804">
        <v>1</v>
      </c>
      <c r="K1804">
        <v>1091</v>
      </c>
      <c r="L1804" s="14">
        <v>45937</v>
      </c>
      <c r="M1804" t="s">
        <v>195</v>
      </c>
      <c r="N1804"/>
    </row>
    <row r="1805" spans="1:14">
      <c r="A1805" t="s">
        <v>192</v>
      </c>
      <c r="B1805" t="s">
        <v>38</v>
      </c>
      <c r="C1805" t="s">
        <v>46</v>
      </c>
      <c r="D1805" t="s">
        <v>60</v>
      </c>
      <c r="E1805" t="s">
        <v>71</v>
      </c>
      <c r="F1805" t="s">
        <v>74</v>
      </c>
      <c r="G1805" t="s">
        <v>82</v>
      </c>
      <c r="H1805" t="s">
        <v>92</v>
      </c>
      <c r="I1805" s="13">
        <v>45860</v>
      </c>
      <c r="J1805">
        <v>1</v>
      </c>
      <c r="K1805">
        <v>510</v>
      </c>
      <c r="L1805" s="14">
        <v>45937</v>
      </c>
      <c r="M1805" t="s">
        <v>195</v>
      </c>
      <c r="N1805" t="s">
        <v>95</v>
      </c>
    </row>
    <row r="1806" spans="1:14">
      <c r="A1806" t="s">
        <v>192</v>
      </c>
      <c r="B1806" t="s">
        <v>38</v>
      </c>
      <c r="C1806" t="s">
        <v>46</v>
      </c>
      <c r="D1806" t="s">
        <v>60</v>
      </c>
      <c r="E1806" t="s">
        <v>71</v>
      </c>
      <c r="F1806" t="s">
        <v>76</v>
      </c>
      <c r="G1806" t="s">
        <v>78</v>
      </c>
      <c r="H1806" t="s">
        <v>93</v>
      </c>
      <c r="I1806" s="13">
        <v>45827</v>
      </c>
      <c r="J1806">
        <v>1</v>
      </c>
      <c r="K1806">
        <v>882</v>
      </c>
      <c r="L1806" s="14">
        <v>45937</v>
      </c>
      <c r="M1806" t="s">
        <v>195</v>
      </c>
      <c r="N1806" t="s">
        <v>95</v>
      </c>
    </row>
    <row r="1807" spans="1:14">
      <c r="A1807" t="s">
        <v>192</v>
      </c>
      <c r="B1807" t="s">
        <v>38</v>
      </c>
      <c r="C1807" t="s">
        <v>46</v>
      </c>
      <c r="D1807" t="s">
        <v>58</v>
      </c>
      <c r="E1807" t="s">
        <v>69</v>
      </c>
      <c r="F1807" t="s">
        <v>76</v>
      </c>
      <c r="G1807" t="s">
        <v>84</v>
      </c>
      <c r="H1807" t="s">
        <v>93</v>
      </c>
      <c r="I1807" s="13">
        <v>45904</v>
      </c>
      <c r="J1807">
        <v>1</v>
      </c>
      <c r="K1807">
        <v>651</v>
      </c>
      <c r="L1807" s="14">
        <v>45937</v>
      </c>
      <c r="M1807" t="s">
        <v>195</v>
      </c>
      <c r="N1807"/>
    </row>
    <row r="1808" spans="1:14">
      <c r="A1808" t="s">
        <v>22</v>
      </c>
      <c r="B1808" t="s">
        <v>38</v>
      </c>
      <c r="C1808" t="s">
        <v>46</v>
      </c>
      <c r="D1808" t="s">
        <v>60</v>
      </c>
      <c r="E1808" t="s">
        <v>71</v>
      </c>
      <c r="F1808" t="s">
        <v>76</v>
      </c>
      <c r="G1808" t="s">
        <v>80</v>
      </c>
      <c r="H1808" t="s">
        <v>92</v>
      </c>
      <c r="I1808" s="13">
        <v>45888</v>
      </c>
      <c r="J1808">
        <v>1</v>
      </c>
      <c r="K1808">
        <v>640</v>
      </c>
      <c r="L1808" s="14">
        <v>45937</v>
      </c>
      <c r="M1808" t="s">
        <v>195</v>
      </c>
      <c r="N1808" t="s">
        <v>95</v>
      </c>
    </row>
    <row r="1809" spans="1:14">
      <c r="A1809" t="s">
        <v>189</v>
      </c>
      <c r="B1809" t="s">
        <v>38</v>
      </c>
      <c r="C1809" t="s">
        <v>46</v>
      </c>
      <c r="D1809" t="s">
        <v>60</v>
      </c>
      <c r="E1809" t="s">
        <v>71</v>
      </c>
      <c r="F1809" t="s">
        <v>76</v>
      </c>
      <c r="G1809" t="s">
        <v>81</v>
      </c>
      <c r="H1809" t="s">
        <v>92</v>
      </c>
      <c r="I1809" s="13">
        <v>45888</v>
      </c>
      <c r="J1809">
        <v>1</v>
      </c>
      <c r="K1809">
        <v>320</v>
      </c>
      <c r="L1809" s="14">
        <v>45937</v>
      </c>
      <c r="M1809" t="s">
        <v>195</v>
      </c>
      <c r="N1809"/>
    </row>
    <row r="1810" spans="1:14">
      <c r="A1810" t="s">
        <v>191</v>
      </c>
      <c r="B1810" t="s">
        <v>38</v>
      </c>
      <c r="C1810" t="s">
        <v>45</v>
      </c>
      <c r="D1810" t="s">
        <v>268</v>
      </c>
      <c r="E1810" t="s">
        <v>69</v>
      </c>
      <c r="F1810" t="s">
        <v>74</v>
      </c>
      <c r="G1810" t="s">
        <v>83</v>
      </c>
      <c r="H1810" t="s">
        <v>13</v>
      </c>
      <c r="I1810" s="13">
        <v>45923</v>
      </c>
      <c r="J1810">
        <v>1</v>
      </c>
      <c r="K1810">
        <v>2140</v>
      </c>
      <c r="L1810" s="14">
        <v>45937</v>
      </c>
      <c r="M1810" t="s">
        <v>195</v>
      </c>
      <c r="N1810"/>
    </row>
    <row r="1811" spans="1:14">
      <c r="A1811" t="s">
        <v>189</v>
      </c>
      <c r="B1811" t="s">
        <v>38</v>
      </c>
      <c r="C1811" t="s">
        <v>42</v>
      </c>
      <c r="D1811" t="s">
        <v>270</v>
      </c>
      <c r="E1811" t="s">
        <v>69</v>
      </c>
      <c r="F1811" t="s">
        <v>74</v>
      </c>
      <c r="G1811" t="s">
        <v>90</v>
      </c>
      <c r="H1811" t="s">
        <v>93</v>
      </c>
      <c r="I1811" s="13">
        <v>45923</v>
      </c>
      <c r="J1811">
        <v>1</v>
      </c>
      <c r="K1811">
        <v>440</v>
      </c>
      <c r="L1811" s="14">
        <v>45937</v>
      </c>
      <c r="M1811" t="s">
        <v>195</v>
      </c>
      <c r="N1811"/>
    </row>
    <row r="1812" spans="1:14">
      <c r="A1812" t="s">
        <v>190</v>
      </c>
      <c r="B1812" t="s">
        <v>38</v>
      </c>
      <c r="C1812" t="s">
        <v>42</v>
      </c>
      <c r="D1812" t="s">
        <v>269</v>
      </c>
      <c r="E1812" t="s">
        <v>69</v>
      </c>
      <c r="F1812" t="s">
        <v>74</v>
      </c>
      <c r="G1812" t="s">
        <v>83</v>
      </c>
      <c r="H1812" t="s">
        <v>13</v>
      </c>
      <c r="I1812" s="13">
        <v>45904</v>
      </c>
      <c r="J1812">
        <v>1</v>
      </c>
      <c r="K1812">
        <v>1479</v>
      </c>
      <c r="L1812" s="14">
        <v>45937</v>
      </c>
      <c r="M1812" t="s">
        <v>195</v>
      </c>
      <c r="N1812"/>
    </row>
    <row r="1813" spans="1:14">
      <c r="A1813" t="s">
        <v>189</v>
      </c>
      <c r="B1813" t="s">
        <v>38</v>
      </c>
      <c r="C1813" t="s">
        <v>42</v>
      </c>
      <c r="D1813" t="s">
        <v>270</v>
      </c>
      <c r="E1813" t="s">
        <v>69</v>
      </c>
      <c r="F1813" t="s">
        <v>74</v>
      </c>
      <c r="G1813"/>
      <c r="H1813" t="s">
        <v>93</v>
      </c>
      <c r="I1813" s="13">
        <v>45923</v>
      </c>
      <c r="J1813">
        <v>1</v>
      </c>
      <c r="K1813">
        <v>619</v>
      </c>
      <c r="L1813" s="14">
        <v>45937</v>
      </c>
      <c r="M1813" t="s">
        <v>195</v>
      </c>
      <c r="N1813"/>
    </row>
    <row r="1814" spans="1:14">
      <c r="A1814" t="s">
        <v>265</v>
      </c>
      <c r="B1814" t="s">
        <v>38</v>
      </c>
      <c r="C1814" t="s">
        <v>42</v>
      </c>
      <c r="D1814" t="s">
        <v>270</v>
      </c>
      <c r="E1814" t="s">
        <v>69</v>
      </c>
      <c r="F1814" t="s">
        <v>76</v>
      </c>
      <c r="G1814" t="s">
        <v>91</v>
      </c>
      <c r="H1814" t="s">
        <v>93</v>
      </c>
      <c r="I1814" s="13">
        <v>45923</v>
      </c>
      <c r="J1814">
        <v>1</v>
      </c>
      <c r="K1814">
        <v>735</v>
      </c>
      <c r="L1814" s="14">
        <v>45937</v>
      </c>
      <c r="M1814" t="s">
        <v>195</v>
      </c>
      <c r="N1814" t="s">
        <v>95</v>
      </c>
    </row>
    <row r="1815" spans="1:14">
      <c r="A1815" t="s">
        <v>193</v>
      </c>
      <c r="B1815" t="s">
        <v>38</v>
      </c>
      <c r="C1815" t="s">
        <v>42</v>
      </c>
      <c r="D1815" t="s">
        <v>270</v>
      </c>
      <c r="E1815" t="s">
        <v>69</v>
      </c>
      <c r="F1815" t="s">
        <v>76</v>
      </c>
      <c r="G1815" t="s">
        <v>91</v>
      </c>
      <c r="H1815" t="s">
        <v>93</v>
      </c>
      <c r="I1815" s="13">
        <v>45923</v>
      </c>
      <c r="J1815">
        <v>0</v>
      </c>
      <c r="K1815">
        <v>0</v>
      </c>
      <c r="L1815" s="14">
        <v>45937</v>
      </c>
      <c r="M1815" t="s">
        <v>195</v>
      </c>
      <c r="N1815" t="s">
        <v>95</v>
      </c>
    </row>
    <row r="1816" spans="1:14">
      <c r="A1816" t="s">
        <v>192</v>
      </c>
      <c r="B1816" t="s">
        <v>38</v>
      </c>
      <c r="C1816" t="s">
        <v>42</v>
      </c>
      <c r="D1816" t="s">
        <v>271</v>
      </c>
      <c r="E1816" t="s">
        <v>69</v>
      </c>
      <c r="F1816" t="s">
        <v>76</v>
      </c>
      <c r="G1816" t="s">
        <v>91</v>
      </c>
      <c r="H1816" t="s">
        <v>93</v>
      </c>
      <c r="I1816" s="13">
        <v>45923</v>
      </c>
      <c r="J1816">
        <v>1</v>
      </c>
      <c r="K1816">
        <v>840</v>
      </c>
      <c r="L1816" s="14">
        <v>45937</v>
      </c>
      <c r="M1816" t="s">
        <v>195</v>
      </c>
      <c r="N1816"/>
    </row>
    <row r="1817" spans="1:14">
      <c r="A1817" t="s">
        <v>265</v>
      </c>
      <c r="B1817" t="s">
        <v>38</v>
      </c>
      <c r="C1817" t="s">
        <v>42</v>
      </c>
      <c r="D1817" t="s">
        <v>271</v>
      </c>
      <c r="E1817" t="s">
        <v>69</v>
      </c>
      <c r="F1817" t="s">
        <v>76</v>
      </c>
      <c r="G1817" t="s">
        <v>91</v>
      </c>
      <c r="H1817" t="s">
        <v>93</v>
      </c>
      <c r="I1817" s="13">
        <v>45923</v>
      </c>
      <c r="J1817">
        <v>1</v>
      </c>
      <c r="K1817">
        <v>673</v>
      </c>
      <c r="L1817" s="14">
        <v>45937</v>
      </c>
      <c r="M1817" t="s">
        <v>195</v>
      </c>
      <c r="N1817" t="s">
        <v>95</v>
      </c>
    </row>
    <row r="1818" spans="1:14">
      <c r="A1818" t="s">
        <v>189</v>
      </c>
      <c r="B1818" t="s">
        <v>38</v>
      </c>
      <c r="C1818" t="s">
        <v>42</v>
      </c>
      <c r="D1818" t="s">
        <v>271</v>
      </c>
      <c r="E1818" t="s">
        <v>69</v>
      </c>
      <c r="F1818" t="s">
        <v>76</v>
      </c>
      <c r="G1818" t="s">
        <v>91</v>
      </c>
      <c r="H1818" t="s">
        <v>93</v>
      </c>
      <c r="I1818" s="13">
        <v>45923</v>
      </c>
      <c r="J1818">
        <v>1</v>
      </c>
      <c r="K1818">
        <v>714</v>
      </c>
      <c r="L1818" s="14">
        <v>45937</v>
      </c>
      <c r="M1818" t="s">
        <v>195</v>
      </c>
      <c r="N1818" t="s">
        <v>95</v>
      </c>
    </row>
    <row r="1819" spans="1:14">
      <c r="A1819" t="s">
        <v>265</v>
      </c>
      <c r="B1819" t="s">
        <v>38</v>
      </c>
      <c r="C1819" t="s">
        <v>42</v>
      </c>
      <c r="D1819" t="s">
        <v>271</v>
      </c>
      <c r="E1819" t="s">
        <v>69</v>
      </c>
      <c r="F1819" t="s">
        <v>76</v>
      </c>
      <c r="G1819" t="s">
        <v>91</v>
      </c>
      <c r="H1819" t="s">
        <v>93</v>
      </c>
      <c r="I1819" s="13">
        <v>45923</v>
      </c>
      <c r="J1819">
        <v>1</v>
      </c>
      <c r="K1819">
        <v>701</v>
      </c>
      <c r="L1819" s="14">
        <v>45937</v>
      </c>
      <c r="M1819" t="s">
        <v>195</v>
      </c>
      <c r="N1819" t="s">
        <v>95</v>
      </c>
    </row>
    <row r="1820" spans="1:14">
      <c r="A1820" t="s">
        <v>193</v>
      </c>
      <c r="B1820" t="s">
        <v>38</v>
      </c>
      <c r="C1820" t="s">
        <v>42</v>
      </c>
      <c r="D1820" t="s">
        <v>271</v>
      </c>
      <c r="E1820" t="s">
        <v>69</v>
      </c>
      <c r="F1820" t="s">
        <v>76</v>
      </c>
      <c r="G1820" t="s">
        <v>91</v>
      </c>
      <c r="H1820" t="s">
        <v>93</v>
      </c>
      <c r="I1820" s="13">
        <v>45923</v>
      </c>
      <c r="J1820">
        <v>0</v>
      </c>
      <c r="K1820">
        <v>0</v>
      </c>
      <c r="L1820" s="14">
        <v>45937</v>
      </c>
      <c r="M1820" t="s">
        <v>195</v>
      </c>
      <c r="N1820" t="s">
        <v>95</v>
      </c>
    </row>
    <row r="1821" spans="1:14">
      <c r="A1821" t="s">
        <v>189</v>
      </c>
      <c r="B1821" t="s">
        <v>38</v>
      </c>
      <c r="C1821" t="s">
        <v>42</v>
      </c>
      <c r="D1821" t="s">
        <v>271</v>
      </c>
      <c r="E1821" t="s">
        <v>69</v>
      </c>
      <c r="F1821" t="s">
        <v>76</v>
      </c>
      <c r="G1821" t="s">
        <v>91</v>
      </c>
      <c r="H1821" t="s">
        <v>93</v>
      </c>
      <c r="I1821" s="13">
        <v>45923</v>
      </c>
      <c r="J1821">
        <v>1</v>
      </c>
      <c r="K1821">
        <v>714</v>
      </c>
      <c r="L1821" s="14">
        <v>45937</v>
      </c>
      <c r="M1821" t="s">
        <v>195</v>
      </c>
      <c r="N1821" t="s">
        <v>95</v>
      </c>
    </row>
    <row r="1822" spans="1:14">
      <c r="A1822" t="s">
        <v>191</v>
      </c>
      <c r="B1822" t="s">
        <v>38</v>
      </c>
      <c r="C1822" t="s">
        <v>42</v>
      </c>
      <c r="D1822" t="s">
        <v>271</v>
      </c>
      <c r="E1822" t="s">
        <v>69</v>
      </c>
      <c r="F1822" t="s">
        <v>76</v>
      </c>
      <c r="G1822" t="s">
        <v>84</v>
      </c>
      <c r="H1822" t="s">
        <v>93</v>
      </c>
      <c r="I1822" s="13">
        <v>45904</v>
      </c>
      <c r="J1822">
        <v>0</v>
      </c>
      <c r="K1822">
        <v>0</v>
      </c>
      <c r="L1822" s="14">
        <v>45937</v>
      </c>
      <c r="M1822" t="s">
        <v>195</v>
      </c>
      <c r="N1822"/>
    </row>
    <row r="1823" spans="1:14">
      <c r="A1823" t="s">
        <v>191</v>
      </c>
      <c r="B1823" t="s">
        <v>38</v>
      </c>
      <c r="C1823" t="s">
        <v>42</v>
      </c>
      <c r="D1823" t="s">
        <v>271</v>
      </c>
      <c r="E1823" t="s">
        <v>69</v>
      </c>
      <c r="F1823" t="s">
        <v>76</v>
      </c>
      <c r="G1823" t="s">
        <v>84</v>
      </c>
      <c r="H1823" t="s">
        <v>93</v>
      </c>
      <c r="I1823" s="13">
        <v>45904</v>
      </c>
      <c r="J1823">
        <v>1</v>
      </c>
      <c r="K1823">
        <v>593</v>
      </c>
      <c r="L1823" s="14">
        <v>45937</v>
      </c>
      <c r="M1823" t="s">
        <v>195</v>
      </c>
      <c r="N1823" t="s">
        <v>95</v>
      </c>
    </row>
    <row r="1824" spans="1:14">
      <c r="A1824" t="s">
        <v>190</v>
      </c>
      <c r="B1824" t="s">
        <v>38</v>
      </c>
      <c r="C1824" t="s">
        <v>42</v>
      </c>
      <c r="D1824" t="s">
        <v>270</v>
      </c>
      <c r="E1824" t="s">
        <v>69</v>
      </c>
      <c r="F1824" t="s">
        <v>76</v>
      </c>
      <c r="G1824" t="s">
        <v>81</v>
      </c>
      <c r="H1824" t="s">
        <v>93</v>
      </c>
      <c r="I1824" s="13">
        <v>45923</v>
      </c>
      <c r="J1824">
        <v>1</v>
      </c>
      <c r="K1824">
        <v>663</v>
      </c>
      <c r="L1824" s="14">
        <v>45937</v>
      </c>
      <c r="M1824" t="s">
        <v>195</v>
      </c>
      <c r="N1824"/>
    </row>
    <row r="1825" spans="1:14">
      <c r="A1825" t="s">
        <v>190</v>
      </c>
      <c r="B1825" t="s">
        <v>38</v>
      </c>
      <c r="C1825" t="s">
        <v>42</v>
      </c>
      <c r="D1825" t="s">
        <v>270</v>
      </c>
      <c r="E1825" t="s">
        <v>69</v>
      </c>
      <c r="F1825" t="s">
        <v>76</v>
      </c>
      <c r="G1825" t="s">
        <v>81</v>
      </c>
      <c r="H1825" t="s">
        <v>93</v>
      </c>
      <c r="I1825" s="13">
        <v>45923</v>
      </c>
      <c r="J1825">
        <v>1</v>
      </c>
      <c r="K1825">
        <v>663</v>
      </c>
      <c r="L1825" s="14">
        <v>45937</v>
      </c>
      <c r="M1825" t="s">
        <v>195</v>
      </c>
      <c r="N1825"/>
    </row>
    <row r="1826" spans="1:14">
      <c r="A1826" t="s">
        <v>190</v>
      </c>
      <c r="B1826" t="s">
        <v>38</v>
      </c>
      <c r="C1826" t="s">
        <v>42</v>
      </c>
      <c r="D1826" t="s">
        <v>54</v>
      </c>
      <c r="E1826" t="s">
        <v>69</v>
      </c>
      <c r="F1826" t="s">
        <v>76</v>
      </c>
      <c r="G1826" t="s">
        <v>91</v>
      </c>
      <c r="H1826" t="s">
        <v>92</v>
      </c>
      <c r="I1826" s="13">
        <v>45923</v>
      </c>
      <c r="J1826">
        <v>1</v>
      </c>
      <c r="K1826">
        <v>748</v>
      </c>
      <c r="L1826" s="14">
        <v>45937</v>
      </c>
      <c r="M1826" t="s">
        <v>195</v>
      </c>
      <c r="N1826"/>
    </row>
    <row r="1827" spans="1:14">
      <c r="A1827" t="s">
        <v>192</v>
      </c>
      <c r="B1827" t="s">
        <v>38</v>
      </c>
      <c r="C1827" t="s">
        <v>42</v>
      </c>
      <c r="D1827" t="s">
        <v>54</v>
      </c>
      <c r="E1827" t="s">
        <v>69</v>
      </c>
      <c r="F1827" t="s">
        <v>76</v>
      </c>
      <c r="G1827" t="s">
        <v>91</v>
      </c>
      <c r="H1827" t="s">
        <v>92</v>
      </c>
      <c r="I1827" s="13">
        <v>45923</v>
      </c>
      <c r="J1827">
        <v>1</v>
      </c>
      <c r="K1827">
        <v>748</v>
      </c>
      <c r="L1827" s="14">
        <v>45937</v>
      </c>
      <c r="M1827" t="s">
        <v>195</v>
      </c>
      <c r="N1827" t="s">
        <v>95</v>
      </c>
    </row>
    <row r="1828" spans="1:14">
      <c r="A1828" t="s">
        <v>22</v>
      </c>
      <c r="B1828" t="s">
        <v>38</v>
      </c>
      <c r="C1828" t="s">
        <v>42</v>
      </c>
      <c r="D1828" t="s">
        <v>54</v>
      </c>
      <c r="E1828" t="s">
        <v>69</v>
      </c>
      <c r="F1828" t="s">
        <v>76</v>
      </c>
      <c r="G1828" t="s">
        <v>181</v>
      </c>
      <c r="H1828" t="s">
        <v>92</v>
      </c>
      <c r="I1828" s="13">
        <v>45923</v>
      </c>
      <c r="J1828">
        <v>1</v>
      </c>
      <c r="K1828">
        <v>791</v>
      </c>
      <c r="L1828" s="14">
        <v>45937</v>
      </c>
      <c r="M1828" t="s">
        <v>195</v>
      </c>
      <c r="N1828" t="s">
        <v>95</v>
      </c>
    </row>
    <row r="1829" spans="1:14">
      <c r="A1829" t="s">
        <v>192</v>
      </c>
      <c r="B1829" t="s">
        <v>38</v>
      </c>
      <c r="C1829" t="s">
        <v>42</v>
      </c>
      <c r="D1829" t="s">
        <v>270</v>
      </c>
      <c r="E1829" t="s">
        <v>69</v>
      </c>
      <c r="F1829" t="s">
        <v>76</v>
      </c>
      <c r="G1829" t="s">
        <v>181</v>
      </c>
      <c r="H1829" t="s">
        <v>92</v>
      </c>
      <c r="I1829" s="13">
        <v>45923</v>
      </c>
      <c r="J1829">
        <v>1</v>
      </c>
      <c r="K1829">
        <v>1054</v>
      </c>
      <c r="L1829" s="14">
        <v>45937</v>
      </c>
      <c r="M1829" t="s">
        <v>195</v>
      </c>
      <c r="N1829" t="s">
        <v>95</v>
      </c>
    </row>
    <row r="1830" spans="1:14">
      <c r="A1830" t="s">
        <v>189</v>
      </c>
      <c r="B1830" t="s">
        <v>38</v>
      </c>
      <c r="C1830" t="s">
        <v>42</v>
      </c>
      <c r="D1830" t="s">
        <v>272</v>
      </c>
      <c r="E1830" t="s">
        <v>69</v>
      </c>
      <c r="F1830" t="s">
        <v>76</v>
      </c>
      <c r="G1830" t="s">
        <v>81</v>
      </c>
      <c r="H1830" t="s">
        <v>92</v>
      </c>
      <c r="I1830" s="13">
        <v>45923</v>
      </c>
      <c r="J1830">
        <v>1</v>
      </c>
      <c r="K1830">
        <v>420</v>
      </c>
      <c r="L1830" s="14">
        <v>45937</v>
      </c>
      <c r="M1830" t="s">
        <v>195</v>
      </c>
      <c r="N1830"/>
    </row>
    <row r="1831" spans="1:14">
      <c r="A1831" t="s">
        <v>303</v>
      </c>
      <c r="B1831" t="s">
        <v>38</v>
      </c>
      <c r="C1831" t="s">
        <v>42</v>
      </c>
      <c r="D1831" t="s">
        <v>54</v>
      </c>
      <c r="E1831" t="s">
        <v>69</v>
      </c>
      <c r="F1831" t="s">
        <v>76</v>
      </c>
      <c r="G1831" t="s">
        <v>81</v>
      </c>
      <c r="H1831" t="s">
        <v>92</v>
      </c>
      <c r="I1831" s="13">
        <v>45923</v>
      </c>
      <c r="J1831">
        <v>0</v>
      </c>
      <c r="K1831">
        <v>0</v>
      </c>
      <c r="L1831" s="14">
        <v>45937</v>
      </c>
      <c r="M1831" t="s">
        <v>195</v>
      </c>
      <c r="N1831"/>
    </row>
    <row r="1832" spans="1:14">
      <c r="A1832" t="s">
        <v>265</v>
      </c>
      <c r="B1832" t="s">
        <v>38</v>
      </c>
      <c r="C1832" t="s">
        <v>42</v>
      </c>
      <c r="D1832" t="s">
        <v>54</v>
      </c>
      <c r="E1832" t="s">
        <v>69</v>
      </c>
      <c r="F1832" t="s">
        <v>76</v>
      </c>
      <c r="G1832" t="s">
        <v>81</v>
      </c>
      <c r="H1832" t="s">
        <v>92</v>
      </c>
      <c r="I1832" s="13">
        <v>45923</v>
      </c>
      <c r="J1832">
        <v>1</v>
      </c>
      <c r="K1832">
        <v>880</v>
      </c>
      <c r="L1832" s="14">
        <v>45937</v>
      </c>
      <c r="M1832" t="s">
        <v>195</v>
      </c>
      <c r="N1832"/>
    </row>
    <row r="1833" spans="1:14">
      <c r="A1833" t="s">
        <v>191</v>
      </c>
      <c r="B1833" t="s">
        <v>38</v>
      </c>
      <c r="C1833" t="s">
        <v>47</v>
      </c>
      <c r="D1833" t="s">
        <v>66</v>
      </c>
      <c r="E1833" t="s">
        <v>69</v>
      </c>
      <c r="F1833" t="s">
        <v>74</v>
      </c>
      <c r="G1833" t="s">
        <v>83</v>
      </c>
      <c r="H1833" t="s">
        <v>92</v>
      </c>
      <c r="I1833" s="13">
        <v>45904</v>
      </c>
      <c r="J1833">
        <v>1</v>
      </c>
      <c r="K1833">
        <v>1409</v>
      </c>
      <c r="L1833" s="14">
        <v>45937</v>
      </c>
      <c r="M1833" t="s">
        <v>195</v>
      </c>
      <c r="N1833" t="s">
        <v>95</v>
      </c>
    </row>
    <row r="1834" spans="1:14">
      <c r="A1834" t="s">
        <v>265</v>
      </c>
      <c r="B1834" t="s">
        <v>38</v>
      </c>
      <c r="C1834" t="s">
        <v>110</v>
      </c>
      <c r="D1834" t="s">
        <v>65</v>
      </c>
      <c r="E1834" t="s">
        <v>71</v>
      </c>
      <c r="F1834" t="s">
        <v>76</v>
      </c>
      <c r="G1834" t="s">
        <v>91</v>
      </c>
      <c r="H1834" t="s">
        <v>93</v>
      </c>
      <c r="I1834" s="13">
        <v>45874</v>
      </c>
      <c r="J1834">
        <v>1</v>
      </c>
      <c r="K1834">
        <v>952</v>
      </c>
      <c r="L1834" s="14">
        <v>45937</v>
      </c>
      <c r="M1834" t="s">
        <v>195</v>
      </c>
      <c r="N1834" t="s">
        <v>95</v>
      </c>
    </row>
    <row r="1835" spans="1:14">
      <c r="A1835" t="s">
        <v>193</v>
      </c>
      <c r="B1835" t="s">
        <v>38</v>
      </c>
      <c r="C1835" t="s">
        <v>110</v>
      </c>
      <c r="D1835" t="s">
        <v>65</v>
      </c>
      <c r="E1835" t="s">
        <v>71</v>
      </c>
      <c r="F1835" t="s">
        <v>76</v>
      </c>
      <c r="G1835" t="s">
        <v>91</v>
      </c>
      <c r="H1835" t="s">
        <v>93</v>
      </c>
      <c r="I1835" s="13">
        <v>45874</v>
      </c>
      <c r="J1835">
        <v>0</v>
      </c>
      <c r="K1835">
        <v>0</v>
      </c>
      <c r="L1835" s="14">
        <v>45937</v>
      </c>
      <c r="M1835" t="s">
        <v>195</v>
      </c>
      <c r="N1835" t="s">
        <v>95</v>
      </c>
    </row>
    <row r="1836" spans="1:14">
      <c r="A1836" t="s">
        <v>191</v>
      </c>
      <c r="B1836" t="s">
        <v>38</v>
      </c>
      <c r="C1836" t="s">
        <v>110</v>
      </c>
      <c r="D1836" t="s">
        <v>65</v>
      </c>
      <c r="E1836" t="s">
        <v>71</v>
      </c>
      <c r="F1836" t="s">
        <v>76</v>
      </c>
      <c r="G1836" t="s">
        <v>91</v>
      </c>
      <c r="H1836" t="s">
        <v>93</v>
      </c>
      <c r="I1836" s="13">
        <v>45874</v>
      </c>
      <c r="J1836">
        <v>1</v>
      </c>
      <c r="K1836">
        <v>921</v>
      </c>
      <c r="L1836" s="14">
        <v>45937</v>
      </c>
      <c r="M1836" t="s">
        <v>195</v>
      </c>
      <c r="N1836" t="s">
        <v>95</v>
      </c>
    </row>
    <row r="1837" spans="1:14">
      <c r="A1837" t="s">
        <v>192</v>
      </c>
      <c r="B1837" t="s">
        <v>38</v>
      </c>
      <c r="C1837" t="s">
        <v>110</v>
      </c>
      <c r="D1837" t="s">
        <v>62</v>
      </c>
      <c r="E1837" t="s">
        <v>71</v>
      </c>
      <c r="F1837" t="s">
        <v>76</v>
      </c>
      <c r="G1837" t="s">
        <v>84</v>
      </c>
      <c r="H1837" t="s">
        <v>93</v>
      </c>
      <c r="I1837" s="13">
        <v>45860</v>
      </c>
      <c r="J1837">
        <v>1</v>
      </c>
      <c r="K1837">
        <v>687</v>
      </c>
      <c r="L1837" s="14">
        <v>45937</v>
      </c>
      <c r="M1837" t="s">
        <v>195</v>
      </c>
      <c r="N1837"/>
    </row>
    <row r="1838" spans="1:14">
      <c r="A1838" t="s">
        <v>22</v>
      </c>
      <c r="B1838" t="s">
        <v>38</v>
      </c>
      <c r="C1838" t="s">
        <v>110</v>
      </c>
      <c r="D1838" t="s">
        <v>65</v>
      </c>
      <c r="E1838" t="s">
        <v>69</v>
      </c>
      <c r="F1838" t="s">
        <v>76</v>
      </c>
      <c r="G1838" t="s">
        <v>181</v>
      </c>
      <c r="H1838" t="s">
        <v>92</v>
      </c>
      <c r="I1838" s="13">
        <v>45923</v>
      </c>
      <c r="J1838">
        <v>1</v>
      </c>
      <c r="K1838">
        <v>1194</v>
      </c>
      <c r="L1838" s="14">
        <v>45937</v>
      </c>
      <c r="M1838" t="s">
        <v>195</v>
      </c>
      <c r="N1838" t="s">
        <v>95</v>
      </c>
    </row>
    <row r="1839" spans="1:14">
      <c r="A1839" t="s">
        <v>190</v>
      </c>
      <c r="B1839" t="s">
        <v>38</v>
      </c>
      <c r="C1839" t="s">
        <v>110</v>
      </c>
      <c r="D1839" t="s">
        <v>65</v>
      </c>
      <c r="E1839" t="s">
        <v>69</v>
      </c>
      <c r="F1839" t="s">
        <v>76</v>
      </c>
      <c r="G1839" t="s">
        <v>81</v>
      </c>
      <c r="H1839" t="s">
        <v>92</v>
      </c>
      <c r="I1839" s="13">
        <v>45923</v>
      </c>
      <c r="J1839">
        <v>1</v>
      </c>
      <c r="K1839">
        <v>880</v>
      </c>
      <c r="L1839" s="14">
        <v>45937</v>
      </c>
      <c r="M1839" t="s">
        <v>195</v>
      </c>
      <c r="N1839"/>
    </row>
    <row r="1840" spans="1:14">
      <c r="A1840" t="s">
        <v>22</v>
      </c>
      <c r="B1840" t="s">
        <v>38</v>
      </c>
      <c r="C1840" t="s">
        <v>44</v>
      </c>
      <c r="D1840" t="s">
        <v>63</v>
      </c>
      <c r="E1840" t="s">
        <v>69</v>
      </c>
      <c r="F1840" t="s">
        <v>76</v>
      </c>
      <c r="G1840" t="s">
        <v>78</v>
      </c>
      <c r="H1840" t="s">
        <v>93</v>
      </c>
      <c r="I1840" s="13">
        <v>45939</v>
      </c>
      <c r="J1840">
        <v>1</v>
      </c>
      <c r="K1840">
        <v>2325</v>
      </c>
      <c r="L1840" s="14">
        <v>45937</v>
      </c>
      <c r="M1840" t="s">
        <v>195</v>
      </c>
      <c r="N1840" t="s">
        <v>95</v>
      </c>
    </row>
    <row r="1841" spans="1:14">
      <c r="A1841" t="s">
        <v>265</v>
      </c>
      <c r="B1841" t="s">
        <v>38</v>
      </c>
      <c r="C1841" t="s">
        <v>44</v>
      </c>
      <c r="D1841" t="s">
        <v>63</v>
      </c>
      <c r="E1841" t="s">
        <v>69</v>
      </c>
      <c r="F1841" t="s">
        <v>76</v>
      </c>
      <c r="G1841" t="s">
        <v>91</v>
      </c>
      <c r="H1841" t="s">
        <v>93</v>
      </c>
      <c r="I1841" s="13">
        <v>45923</v>
      </c>
      <c r="J1841">
        <v>1</v>
      </c>
      <c r="K1841">
        <v>1402</v>
      </c>
      <c r="L1841" s="14">
        <v>45937</v>
      </c>
      <c r="M1841" t="s">
        <v>195</v>
      </c>
      <c r="N1841" t="s">
        <v>95</v>
      </c>
    </row>
    <row r="1842" spans="1:14">
      <c r="A1842" t="s">
        <v>193</v>
      </c>
      <c r="B1842" t="s">
        <v>38</v>
      </c>
      <c r="C1842" t="s">
        <v>44</v>
      </c>
      <c r="D1842" t="s">
        <v>63</v>
      </c>
      <c r="E1842" t="s">
        <v>69</v>
      </c>
      <c r="F1842" t="s">
        <v>76</v>
      </c>
      <c r="G1842" t="s">
        <v>91</v>
      </c>
      <c r="H1842" t="s">
        <v>93</v>
      </c>
      <c r="I1842" s="13">
        <v>45923</v>
      </c>
      <c r="J1842">
        <v>0</v>
      </c>
      <c r="K1842">
        <v>0</v>
      </c>
      <c r="L1842" s="14">
        <v>45937</v>
      </c>
      <c r="M1842" t="s">
        <v>195</v>
      </c>
      <c r="N1842" t="s">
        <v>95</v>
      </c>
    </row>
    <row r="1843" spans="1:14">
      <c r="A1843" t="s">
        <v>191</v>
      </c>
      <c r="B1843" t="s">
        <v>38</v>
      </c>
      <c r="C1843" t="s">
        <v>44</v>
      </c>
      <c r="D1843" t="s">
        <v>63</v>
      </c>
      <c r="E1843" t="s">
        <v>69</v>
      </c>
      <c r="F1843" t="s">
        <v>76</v>
      </c>
      <c r="G1843" t="s">
        <v>84</v>
      </c>
      <c r="H1843" t="s">
        <v>93</v>
      </c>
      <c r="I1843" s="13">
        <v>45904</v>
      </c>
      <c r="J1843">
        <v>0</v>
      </c>
      <c r="K1843">
        <v>0</v>
      </c>
      <c r="L1843" s="14">
        <v>45937</v>
      </c>
      <c r="M1843" t="s">
        <v>195</v>
      </c>
      <c r="N1843"/>
    </row>
    <row r="1844" spans="1:14">
      <c r="A1844" t="s">
        <v>191</v>
      </c>
      <c r="B1844" t="s">
        <v>38</v>
      </c>
      <c r="C1844" t="s">
        <v>44</v>
      </c>
      <c r="D1844" t="s">
        <v>63</v>
      </c>
      <c r="E1844" t="s">
        <v>69</v>
      </c>
      <c r="F1844" t="s">
        <v>76</v>
      </c>
      <c r="G1844" t="s">
        <v>84</v>
      </c>
      <c r="H1844" t="s">
        <v>93</v>
      </c>
      <c r="I1844" s="13">
        <v>45904</v>
      </c>
      <c r="J1844">
        <v>1</v>
      </c>
      <c r="K1844">
        <v>1692</v>
      </c>
      <c r="L1844" s="14">
        <v>45937</v>
      </c>
      <c r="M1844" t="s">
        <v>195</v>
      </c>
      <c r="N1844" t="s">
        <v>95</v>
      </c>
    </row>
    <row r="1845" spans="1:14">
      <c r="A1845" t="s">
        <v>22</v>
      </c>
      <c r="B1845" t="s">
        <v>38</v>
      </c>
      <c r="C1845" t="s">
        <v>44</v>
      </c>
      <c r="D1845" t="s">
        <v>63</v>
      </c>
      <c r="E1845" t="s">
        <v>69</v>
      </c>
      <c r="F1845" t="s">
        <v>76</v>
      </c>
      <c r="G1845" t="s">
        <v>81</v>
      </c>
      <c r="H1845" t="s">
        <v>93</v>
      </c>
      <c r="I1845" s="13">
        <v>45923</v>
      </c>
      <c r="J1845">
        <v>1</v>
      </c>
      <c r="K1845">
        <v>1649</v>
      </c>
      <c r="L1845" s="14">
        <v>45937</v>
      </c>
      <c r="M1845" t="s">
        <v>195</v>
      </c>
      <c r="N1845" t="s">
        <v>95</v>
      </c>
    </row>
    <row r="1846" spans="1:14">
      <c r="A1846" t="s">
        <v>190</v>
      </c>
      <c r="B1846" t="s">
        <v>38</v>
      </c>
      <c r="C1846" t="s">
        <v>44</v>
      </c>
      <c r="D1846" t="s">
        <v>63</v>
      </c>
      <c r="E1846" t="s">
        <v>69</v>
      </c>
      <c r="F1846" t="s">
        <v>76</v>
      </c>
      <c r="G1846" t="s">
        <v>81</v>
      </c>
      <c r="H1846" t="s">
        <v>93</v>
      </c>
      <c r="I1846" s="13">
        <v>45923</v>
      </c>
      <c r="J1846">
        <v>1</v>
      </c>
      <c r="K1846">
        <v>1649</v>
      </c>
      <c r="L1846" s="14">
        <v>45937</v>
      </c>
      <c r="M1846" t="s">
        <v>195</v>
      </c>
      <c r="N1846"/>
    </row>
    <row r="1847" spans="1:14">
      <c r="A1847" t="s">
        <v>265</v>
      </c>
      <c r="B1847" t="s">
        <v>38</v>
      </c>
      <c r="C1847" t="s">
        <v>44</v>
      </c>
      <c r="D1847" t="s">
        <v>63</v>
      </c>
      <c r="E1847" t="s">
        <v>69</v>
      </c>
      <c r="F1847" t="s">
        <v>76</v>
      </c>
      <c r="G1847" t="s">
        <v>81</v>
      </c>
      <c r="H1847" t="s">
        <v>93</v>
      </c>
      <c r="I1847" s="13">
        <v>45923</v>
      </c>
      <c r="J1847">
        <v>1</v>
      </c>
      <c r="K1847">
        <v>1555</v>
      </c>
      <c r="L1847" s="14">
        <v>45937</v>
      </c>
      <c r="M1847" t="s">
        <v>195</v>
      </c>
      <c r="N1847" t="s">
        <v>95</v>
      </c>
    </row>
    <row r="1848" spans="1:14">
      <c r="A1848" t="s">
        <v>265</v>
      </c>
      <c r="B1848" t="s">
        <v>38</v>
      </c>
      <c r="C1848" t="s">
        <v>44</v>
      </c>
      <c r="D1848" t="s">
        <v>63</v>
      </c>
      <c r="E1848" t="s">
        <v>69</v>
      </c>
      <c r="F1848" t="s">
        <v>76</v>
      </c>
      <c r="G1848" t="s">
        <v>81</v>
      </c>
      <c r="H1848" t="s">
        <v>93</v>
      </c>
      <c r="I1848" s="13">
        <v>45923</v>
      </c>
      <c r="J1848">
        <v>1</v>
      </c>
      <c r="K1848">
        <v>1582</v>
      </c>
      <c r="L1848" s="14">
        <v>45937</v>
      </c>
      <c r="M1848" t="s">
        <v>195</v>
      </c>
      <c r="N1848" t="s">
        <v>95</v>
      </c>
    </row>
    <row r="1849" spans="1:14">
      <c r="A1849" t="s">
        <v>192</v>
      </c>
      <c r="B1849" t="s">
        <v>38</v>
      </c>
      <c r="C1849" t="s">
        <v>44</v>
      </c>
      <c r="D1849" t="s">
        <v>63</v>
      </c>
      <c r="E1849" t="s">
        <v>71</v>
      </c>
      <c r="F1849" t="s">
        <v>76</v>
      </c>
      <c r="G1849" t="s">
        <v>80</v>
      </c>
      <c r="H1849" t="s">
        <v>92</v>
      </c>
      <c r="I1849" s="13">
        <v>45841</v>
      </c>
      <c r="J1849">
        <v>1</v>
      </c>
      <c r="K1849">
        <v>2271</v>
      </c>
      <c r="L1849" s="14">
        <v>45937</v>
      </c>
      <c r="M1849" t="s">
        <v>195</v>
      </c>
      <c r="N1849" t="s">
        <v>95</v>
      </c>
    </row>
    <row r="1850" spans="1:14">
      <c r="A1850" t="s">
        <v>22</v>
      </c>
      <c r="B1850" t="s">
        <v>38</v>
      </c>
      <c r="C1850" t="s">
        <v>44</v>
      </c>
      <c r="D1850" t="s">
        <v>63</v>
      </c>
      <c r="E1850" t="s">
        <v>69</v>
      </c>
      <c r="F1850" t="s">
        <v>76</v>
      </c>
      <c r="G1850" t="s">
        <v>84</v>
      </c>
      <c r="H1850" t="s">
        <v>92</v>
      </c>
      <c r="I1850" s="13">
        <v>45904</v>
      </c>
      <c r="J1850">
        <v>1</v>
      </c>
      <c r="K1850">
        <v>1214</v>
      </c>
      <c r="L1850" s="14">
        <v>45937</v>
      </c>
      <c r="M1850" t="s">
        <v>195</v>
      </c>
      <c r="N1850" t="s">
        <v>95</v>
      </c>
    </row>
    <row r="1851" spans="1:14">
      <c r="A1851" t="s">
        <v>190</v>
      </c>
      <c r="B1851" t="s">
        <v>38</v>
      </c>
      <c r="C1851" t="s">
        <v>274</v>
      </c>
      <c r="D1851" t="s">
        <v>275</v>
      </c>
      <c r="E1851" t="s">
        <v>69</v>
      </c>
      <c r="F1851" t="s">
        <v>74</v>
      </c>
      <c r="G1851" t="s">
        <v>83</v>
      </c>
      <c r="H1851" t="s">
        <v>93</v>
      </c>
      <c r="I1851" s="13">
        <v>45904</v>
      </c>
      <c r="J1851">
        <v>1</v>
      </c>
      <c r="K1851">
        <v>1819</v>
      </c>
      <c r="L1851" s="14">
        <v>45937</v>
      </c>
      <c r="M1851" t="s">
        <v>195</v>
      </c>
      <c r="N1851"/>
    </row>
    <row r="1852" spans="1:14">
      <c r="A1852" t="s">
        <v>22</v>
      </c>
      <c r="B1852" t="s">
        <v>38</v>
      </c>
      <c r="C1852" t="s">
        <v>274</v>
      </c>
      <c r="D1852" t="s">
        <v>275</v>
      </c>
      <c r="E1852" t="s">
        <v>69</v>
      </c>
      <c r="F1852" t="s">
        <v>74</v>
      </c>
      <c r="G1852" t="s">
        <v>83</v>
      </c>
      <c r="H1852" t="s">
        <v>14</v>
      </c>
      <c r="I1852" s="13">
        <v>45904</v>
      </c>
      <c r="J1852">
        <v>1</v>
      </c>
      <c r="K1852">
        <v>1819</v>
      </c>
      <c r="L1852" s="14">
        <v>45937</v>
      </c>
      <c r="M1852" t="s">
        <v>195</v>
      </c>
      <c r="N1852" t="s">
        <v>95</v>
      </c>
    </row>
    <row r="1853" spans="1:14">
      <c r="A1853" t="s">
        <v>191</v>
      </c>
      <c r="B1853" t="s">
        <v>38</v>
      </c>
      <c r="C1853" t="s">
        <v>274</v>
      </c>
      <c r="D1853" t="s">
        <v>275</v>
      </c>
      <c r="E1853" t="s">
        <v>69</v>
      </c>
      <c r="F1853" t="s">
        <v>74</v>
      </c>
      <c r="G1853" t="s">
        <v>83</v>
      </c>
      <c r="H1853" t="s">
        <v>14</v>
      </c>
      <c r="I1853" s="13">
        <v>45904</v>
      </c>
      <c r="J1853">
        <v>1</v>
      </c>
      <c r="K1853">
        <v>1794</v>
      </c>
      <c r="L1853" s="14">
        <v>45937</v>
      </c>
      <c r="M1853" t="s">
        <v>195</v>
      </c>
      <c r="N1853" t="s">
        <v>95</v>
      </c>
    </row>
    <row r="1854" spans="1:14">
      <c r="A1854" t="s">
        <v>265</v>
      </c>
      <c r="B1854" t="s">
        <v>38</v>
      </c>
      <c r="C1854" t="s">
        <v>274</v>
      </c>
      <c r="D1854" t="s">
        <v>275</v>
      </c>
      <c r="E1854" t="s">
        <v>69</v>
      </c>
      <c r="F1854" t="s">
        <v>76</v>
      </c>
      <c r="G1854" t="s">
        <v>91</v>
      </c>
      <c r="H1854" t="s">
        <v>93</v>
      </c>
      <c r="I1854" s="13">
        <v>45939</v>
      </c>
      <c r="J1854">
        <v>1</v>
      </c>
      <c r="K1854">
        <v>1235</v>
      </c>
      <c r="L1854" s="14">
        <v>45937</v>
      </c>
      <c r="M1854" t="s">
        <v>195</v>
      </c>
      <c r="N1854" t="s">
        <v>95</v>
      </c>
    </row>
    <row r="1855" spans="1:14">
      <c r="A1855" t="s">
        <v>193</v>
      </c>
      <c r="B1855" t="s">
        <v>38</v>
      </c>
      <c r="C1855" t="s">
        <v>274</v>
      </c>
      <c r="D1855" t="s">
        <v>275</v>
      </c>
      <c r="E1855" t="s">
        <v>69</v>
      </c>
      <c r="F1855" t="s">
        <v>76</v>
      </c>
      <c r="G1855" t="s">
        <v>91</v>
      </c>
      <c r="H1855" t="s">
        <v>93</v>
      </c>
      <c r="I1855" s="13">
        <v>45939</v>
      </c>
      <c r="J1855">
        <v>0</v>
      </c>
      <c r="K1855">
        <v>0</v>
      </c>
      <c r="L1855" s="14">
        <v>45937</v>
      </c>
      <c r="M1855" t="s">
        <v>195</v>
      </c>
      <c r="N1855" t="s">
        <v>95</v>
      </c>
    </row>
    <row r="1856" spans="1:14">
      <c r="A1856" t="s">
        <v>191</v>
      </c>
      <c r="B1856" t="s">
        <v>38</v>
      </c>
      <c r="C1856" t="s">
        <v>274</v>
      </c>
      <c r="D1856" t="s">
        <v>277</v>
      </c>
      <c r="E1856" t="s">
        <v>69</v>
      </c>
      <c r="F1856" t="s">
        <v>76</v>
      </c>
      <c r="G1856" t="s">
        <v>91</v>
      </c>
      <c r="H1856" t="s">
        <v>93</v>
      </c>
      <c r="I1856" s="13">
        <v>45967</v>
      </c>
      <c r="J1856">
        <v>1</v>
      </c>
      <c r="K1856">
        <v>2380</v>
      </c>
      <c r="L1856" s="14">
        <v>45937</v>
      </c>
      <c r="M1856" t="s">
        <v>195</v>
      </c>
      <c r="N1856"/>
    </row>
    <row r="1857" spans="1:14">
      <c r="A1857" t="s">
        <v>189</v>
      </c>
      <c r="B1857" t="s">
        <v>38</v>
      </c>
      <c r="C1857" t="s">
        <v>274</v>
      </c>
      <c r="D1857" t="s">
        <v>275</v>
      </c>
      <c r="E1857" t="s">
        <v>69</v>
      </c>
      <c r="F1857" t="s">
        <v>76</v>
      </c>
      <c r="G1857" t="s">
        <v>81</v>
      </c>
      <c r="H1857" t="s">
        <v>93</v>
      </c>
      <c r="I1857" s="13">
        <v>45967</v>
      </c>
      <c r="J1857">
        <v>1</v>
      </c>
      <c r="K1857">
        <v>1194</v>
      </c>
      <c r="L1857" s="14">
        <v>45937</v>
      </c>
      <c r="M1857" t="s">
        <v>195</v>
      </c>
      <c r="N1857" t="s">
        <v>95</v>
      </c>
    </row>
    <row r="1858" spans="1:14">
      <c r="A1858" t="s">
        <v>22</v>
      </c>
      <c r="B1858" t="s">
        <v>38</v>
      </c>
      <c r="C1858" t="s">
        <v>274</v>
      </c>
      <c r="D1858" t="s">
        <v>278</v>
      </c>
      <c r="E1858" t="s">
        <v>69</v>
      </c>
      <c r="F1858" t="s">
        <v>76</v>
      </c>
      <c r="G1858" t="s">
        <v>91</v>
      </c>
      <c r="H1858" t="s">
        <v>92</v>
      </c>
      <c r="I1858" s="13">
        <v>45981</v>
      </c>
      <c r="J1858">
        <v>1</v>
      </c>
      <c r="K1858">
        <v>2873</v>
      </c>
      <c r="L1858" s="14">
        <v>45937</v>
      </c>
      <c r="M1858" t="s">
        <v>195</v>
      </c>
      <c r="N1858" t="s">
        <v>95</v>
      </c>
    </row>
    <row r="1859" spans="1:14">
      <c r="A1859" t="s">
        <v>191</v>
      </c>
      <c r="B1859" t="s">
        <v>38</v>
      </c>
      <c r="C1859" t="s">
        <v>111</v>
      </c>
      <c r="D1859" t="s">
        <v>55</v>
      </c>
      <c r="E1859" t="s">
        <v>69</v>
      </c>
      <c r="F1859" t="s">
        <v>74</v>
      </c>
      <c r="G1859" t="s">
        <v>82</v>
      </c>
      <c r="H1859" t="s">
        <v>92</v>
      </c>
      <c r="I1859" s="13">
        <v>45904</v>
      </c>
      <c r="J1859">
        <v>1</v>
      </c>
      <c r="K1859">
        <v>768</v>
      </c>
      <c r="L1859" s="14">
        <v>45937</v>
      </c>
      <c r="M1859" t="s">
        <v>195</v>
      </c>
      <c r="N1859" t="s">
        <v>95</v>
      </c>
    </row>
    <row r="1860" spans="1:14">
      <c r="A1860" t="s">
        <v>22</v>
      </c>
      <c r="B1860" t="s">
        <v>38</v>
      </c>
      <c r="C1860" t="s">
        <v>111</v>
      </c>
      <c r="D1860" t="s">
        <v>55</v>
      </c>
      <c r="E1860" t="s">
        <v>69</v>
      </c>
      <c r="F1860" t="s">
        <v>74</v>
      </c>
      <c r="G1860" t="s">
        <v>83</v>
      </c>
      <c r="H1860" t="s">
        <v>14</v>
      </c>
      <c r="I1860" s="13">
        <v>45904</v>
      </c>
      <c r="J1860">
        <v>1</v>
      </c>
      <c r="K1860">
        <v>1378</v>
      </c>
      <c r="L1860" s="14">
        <v>45937</v>
      </c>
      <c r="M1860" t="s">
        <v>195</v>
      </c>
      <c r="N1860" t="s">
        <v>95</v>
      </c>
    </row>
    <row r="1861" spans="1:14">
      <c r="A1861" t="s">
        <v>189</v>
      </c>
      <c r="B1861" t="s">
        <v>38</v>
      </c>
      <c r="C1861" t="s">
        <v>111</v>
      </c>
      <c r="D1861" t="s">
        <v>55</v>
      </c>
      <c r="E1861" t="s">
        <v>71</v>
      </c>
      <c r="F1861" t="s">
        <v>76</v>
      </c>
      <c r="G1861" t="s">
        <v>91</v>
      </c>
      <c r="H1861" t="s">
        <v>93</v>
      </c>
      <c r="I1861" s="13">
        <v>45874</v>
      </c>
      <c r="J1861">
        <v>1</v>
      </c>
      <c r="K1861">
        <v>748</v>
      </c>
      <c r="L1861" s="14">
        <v>45937</v>
      </c>
      <c r="M1861" t="s">
        <v>195</v>
      </c>
      <c r="N1861" t="s">
        <v>95</v>
      </c>
    </row>
    <row r="1862" spans="1:14">
      <c r="A1862" t="s">
        <v>190</v>
      </c>
      <c r="B1862" t="s">
        <v>38</v>
      </c>
      <c r="C1862" t="s">
        <v>111</v>
      </c>
      <c r="D1862" t="s">
        <v>55</v>
      </c>
      <c r="E1862" t="s">
        <v>71</v>
      </c>
      <c r="F1862" t="s">
        <v>76</v>
      </c>
      <c r="G1862" t="s">
        <v>91</v>
      </c>
      <c r="H1862" t="s">
        <v>93</v>
      </c>
      <c r="I1862" s="13">
        <v>45874</v>
      </c>
      <c r="J1862">
        <v>1</v>
      </c>
      <c r="K1862">
        <v>880</v>
      </c>
      <c r="L1862" s="14">
        <v>45937</v>
      </c>
      <c r="M1862" t="s">
        <v>195</v>
      </c>
      <c r="N1862"/>
    </row>
    <row r="1863" spans="1:14">
      <c r="A1863" t="s">
        <v>190</v>
      </c>
      <c r="B1863" t="s">
        <v>38</v>
      </c>
      <c r="C1863" t="s">
        <v>111</v>
      </c>
      <c r="D1863" t="s">
        <v>55</v>
      </c>
      <c r="E1863" t="s">
        <v>69</v>
      </c>
      <c r="F1863" t="s">
        <v>76</v>
      </c>
      <c r="G1863" t="s">
        <v>84</v>
      </c>
      <c r="H1863" t="s">
        <v>93</v>
      </c>
      <c r="I1863" s="13">
        <v>45904</v>
      </c>
      <c r="J1863">
        <v>1</v>
      </c>
      <c r="K1863">
        <v>748</v>
      </c>
      <c r="L1863" s="14">
        <v>45937</v>
      </c>
      <c r="M1863" t="s">
        <v>195</v>
      </c>
      <c r="N1863"/>
    </row>
    <row r="1864" spans="1:14">
      <c r="A1864" t="s">
        <v>190</v>
      </c>
      <c r="B1864" t="s">
        <v>38</v>
      </c>
      <c r="C1864" t="s">
        <v>111</v>
      </c>
      <c r="D1864" t="s">
        <v>55</v>
      </c>
      <c r="E1864" t="s">
        <v>69</v>
      </c>
      <c r="F1864" t="s">
        <v>76</v>
      </c>
      <c r="G1864" t="s">
        <v>81</v>
      </c>
      <c r="H1864" t="s">
        <v>93</v>
      </c>
      <c r="I1864" s="13">
        <v>45923</v>
      </c>
      <c r="J1864">
        <v>1</v>
      </c>
      <c r="K1864">
        <v>663</v>
      </c>
      <c r="L1864" s="14">
        <v>45937</v>
      </c>
      <c r="M1864" t="s">
        <v>195</v>
      </c>
      <c r="N1864"/>
    </row>
    <row r="1865" spans="1:14">
      <c r="A1865" t="s">
        <v>192</v>
      </c>
      <c r="B1865" t="s">
        <v>38</v>
      </c>
      <c r="C1865" t="s">
        <v>111</v>
      </c>
      <c r="D1865" t="s">
        <v>55</v>
      </c>
      <c r="E1865" t="s">
        <v>69</v>
      </c>
      <c r="F1865" t="s">
        <v>76</v>
      </c>
      <c r="G1865" t="s">
        <v>91</v>
      </c>
      <c r="H1865" t="s">
        <v>92</v>
      </c>
      <c r="I1865" s="13">
        <v>45923</v>
      </c>
      <c r="J1865">
        <v>1</v>
      </c>
      <c r="K1865">
        <v>940</v>
      </c>
      <c r="L1865" s="14">
        <v>45937</v>
      </c>
      <c r="M1865" t="s">
        <v>195</v>
      </c>
      <c r="N1865"/>
    </row>
    <row r="1866" spans="1:14">
      <c r="A1866" t="s">
        <v>189</v>
      </c>
      <c r="B1866" t="s">
        <v>38</v>
      </c>
      <c r="C1866" t="s">
        <v>111</v>
      </c>
      <c r="D1866" t="s">
        <v>55</v>
      </c>
      <c r="E1866" t="s">
        <v>69</v>
      </c>
      <c r="F1866" t="s">
        <v>76</v>
      </c>
      <c r="G1866" t="s">
        <v>81</v>
      </c>
      <c r="H1866" t="s">
        <v>92</v>
      </c>
      <c r="I1866" s="13">
        <v>45923</v>
      </c>
      <c r="J1866">
        <v>1</v>
      </c>
      <c r="K1866">
        <v>420</v>
      </c>
      <c r="L1866" s="14">
        <v>45937</v>
      </c>
      <c r="M1866" t="s">
        <v>195</v>
      </c>
      <c r="N1866"/>
    </row>
    <row r="1867" spans="1:14">
      <c r="A1867" t="s">
        <v>265</v>
      </c>
      <c r="B1867" t="s">
        <v>38</v>
      </c>
      <c r="C1867" t="s">
        <v>43</v>
      </c>
      <c r="D1867" t="s">
        <v>279</v>
      </c>
      <c r="E1867" t="s">
        <v>69</v>
      </c>
      <c r="F1867" t="s">
        <v>74</v>
      </c>
      <c r="G1867" t="s">
        <v>83</v>
      </c>
      <c r="H1867" t="s">
        <v>93</v>
      </c>
      <c r="I1867" s="13">
        <v>45904</v>
      </c>
      <c r="J1867">
        <v>1</v>
      </c>
      <c r="K1867">
        <v>1987</v>
      </c>
      <c r="L1867" s="14">
        <v>45937</v>
      </c>
      <c r="M1867" t="s">
        <v>195</v>
      </c>
      <c r="N1867" t="s">
        <v>95</v>
      </c>
    </row>
    <row r="1868" spans="1:14">
      <c r="A1868" t="s">
        <v>189</v>
      </c>
      <c r="B1868" t="s">
        <v>38</v>
      </c>
      <c r="C1868" t="s">
        <v>43</v>
      </c>
      <c r="D1868" t="s">
        <v>279</v>
      </c>
      <c r="E1868" t="s">
        <v>71</v>
      </c>
      <c r="F1868" t="s">
        <v>76</v>
      </c>
      <c r="G1868" t="s">
        <v>78</v>
      </c>
      <c r="H1868" t="s">
        <v>93</v>
      </c>
      <c r="I1868" s="13">
        <v>45874</v>
      </c>
      <c r="J1868">
        <v>1</v>
      </c>
      <c r="K1868">
        <v>1649</v>
      </c>
      <c r="L1868" s="14">
        <v>45937</v>
      </c>
      <c r="M1868" t="s">
        <v>195</v>
      </c>
      <c r="N1868" t="s">
        <v>95</v>
      </c>
    </row>
    <row r="1869" spans="1:14">
      <c r="A1869" t="s">
        <v>192</v>
      </c>
      <c r="B1869" t="s">
        <v>38</v>
      </c>
      <c r="C1869" t="s">
        <v>43</v>
      </c>
      <c r="D1869" t="s">
        <v>279</v>
      </c>
      <c r="E1869" t="s">
        <v>69</v>
      </c>
      <c r="F1869" t="s">
        <v>76</v>
      </c>
      <c r="G1869" t="s">
        <v>84</v>
      </c>
      <c r="H1869" t="s">
        <v>93</v>
      </c>
      <c r="I1869" s="13">
        <v>45904</v>
      </c>
      <c r="J1869">
        <v>1</v>
      </c>
      <c r="K1869">
        <v>1258</v>
      </c>
      <c r="L1869" s="14">
        <v>45937</v>
      </c>
      <c r="M1869" t="s">
        <v>195</v>
      </c>
      <c r="N1869" t="s">
        <v>95</v>
      </c>
    </row>
    <row r="1870" spans="1:14">
      <c r="A1870" t="s">
        <v>192</v>
      </c>
      <c r="B1870" t="s">
        <v>38</v>
      </c>
      <c r="C1870" t="s">
        <v>43</v>
      </c>
      <c r="D1870" t="s">
        <v>56</v>
      </c>
      <c r="E1870" t="s">
        <v>69</v>
      </c>
      <c r="F1870" t="s">
        <v>76</v>
      </c>
      <c r="G1870" t="s">
        <v>91</v>
      </c>
      <c r="H1870" t="s">
        <v>92</v>
      </c>
      <c r="I1870" s="13">
        <v>45923</v>
      </c>
      <c r="J1870">
        <v>1</v>
      </c>
      <c r="K1870">
        <v>1480</v>
      </c>
      <c r="L1870" s="14">
        <v>45937</v>
      </c>
      <c r="M1870" t="s">
        <v>195</v>
      </c>
      <c r="N1870"/>
    </row>
    <row r="1871" spans="1:14">
      <c r="A1871" t="s">
        <v>22</v>
      </c>
      <c r="B1871" t="s">
        <v>38</v>
      </c>
      <c r="C1871" t="s">
        <v>139</v>
      </c>
      <c r="D1871" t="s">
        <v>162</v>
      </c>
      <c r="E1871" t="s">
        <v>71</v>
      </c>
      <c r="F1871" t="s">
        <v>88</v>
      </c>
      <c r="G1871" t="s">
        <v>81</v>
      </c>
      <c r="H1871" t="s">
        <v>93</v>
      </c>
      <c r="I1871" s="13">
        <v>45874</v>
      </c>
      <c r="J1871">
        <v>1</v>
      </c>
      <c r="K1871">
        <v>722</v>
      </c>
      <c r="L1871" s="14">
        <v>45937</v>
      </c>
      <c r="M1871" t="s">
        <v>196</v>
      </c>
      <c r="N1871" t="s">
        <v>95</v>
      </c>
    </row>
    <row r="1872" spans="1:14">
      <c r="A1872" t="s">
        <v>265</v>
      </c>
      <c r="B1872" t="s">
        <v>38</v>
      </c>
      <c r="C1872" t="s">
        <v>139</v>
      </c>
      <c r="D1872" t="s">
        <v>162</v>
      </c>
      <c r="E1872" t="s">
        <v>69</v>
      </c>
      <c r="F1872" t="s">
        <v>187</v>
      </c>
      <c r="G1872" t="s">
        <v>228</v>
      </c>
      <c r="H1872" t="s">
        <v>93</v>
      </c>
      <c r="I1872" s="13">
        <v>45923</v>
      </c>
      <c r="J1872">
        <v>1</v>
      </c>
      <c r="K1872">
        <v>1140</v>
      </c>
      <c r="L1872" s="14">
        <v>45937</v>
      </c>
      <c r="M1872" t="s">
        <v>196</v>
      </c>
      <c r="N1872"/>
    </row>
    <row r="1873" spans="1:14">
      <c r="A1873" t="s">
        <v>265</v>
      </c>
      <c r="B1873" t="s">
        <v>38</v>
      </c>
      <c r="C1873" t="s">
        <v>139</v>
      </c>
      <c r="D1873" t="s">
        <v>280</v>
      </c>
      <c r="E1873" t="s">
        <v>69</v>
      </c>
      <c r="F1873" t="s">
        <v>88</v>
      </c>
      <c r="G1873" t="s">
        <v>81</v>
      </c>
      <c r="H1873" t="s">
        <v>92</v>
      </c>
      <c r="I1873" s="13">
        <v>45923</v>
      </c>
      <c r="J1873">
        <v>1</v>
      </c>
      <c r="K1873">
        <v>800</v>
      </c>
      <c r="L1873" s="14">
        <v>45937</v>
      </c>
      <c r="M1873" t="s">
        <v>196</v>
      </c>
      <c r="N1873" t="s">
        <v>95</v>
      </c>
    </row>
    <row r="1874" spans="1:14">
      <c r="A1874" t="s">
        <v>192</v>
      </c>
      <c r="B1874" t="s">
        <v>38</v>
      </c>
      <c r="C1874" t="s">
        <v>139</v>
      </c>
      <c r="D1874" t="s">
        <v>162</v>
      </c>
      <c r="E1874" t="s">
        <v>69</v>
      </c>
      <c r="F1874" t="s">
        <v>88</v>
      </c>
      <c r="G1874" t="s">
        <v>81</v>
      </c>
      <c r="H1874" t="s">
        <v>92</v>
      </c>
      <c r="I1874" s="13">
        <v>45923</v>
      </c>
      <c r="J1874">
        <v>1</v>
      </c>
      <c r="K1874">
        <v>920</v>
      </c>
      <c r="L1874" s="14">
        <v>45937</v>
      </c>
      <c r="M1874" t="s">
        <v>196</v>
      </c>
      <c r="N1874" t="s">
        <v>95</v>
      </c>
    </row>
    <row r="1875" spans="1:14">
      <c r="A1875" t="s">
        <v>192</v>
      </c>
      <c r="B1875" t="s">
        <v>38</v>
      </c>
      <c r="C1875" t="s">
        <v>139</v>
      </c>
      <c r="D1875" t="s">
        <v>162</v>
      </c>
      <c r="E1875" t="s">
        <v>69</v>
      </c>
      <c r="F1875" t="s">
        <v>88</v>
      </c>
      <c r="G1875" t="s">
        <v>81</v>
      </c>
      <c r="H1875" t="s">
        <v>92</v>
      </c>
      <c r="I1875" s="13">
        <v>45923</v>
      </c>
      <c r="J1875">
        <v>1</v>
      </c>
      <c r="K1875">
        <v>920</v>
      </c>
      <c r="L1875" s="14">
        <v>45937</v>
      </c>
      <c r="M1875" t="s">
        <v>196</v>
      </c>
      <c r="N1875" t="s">
        <v>95</v>
      </c>
    </row>
    <row r="1876" spans="1:14">
      <c r="A1876" t="s">
        <v>189</v>
      </c>
      <c r="B1876" t="s">
        <v>38</v>
      </c>
      <c r="C1876" t="s">
        <v>139</v>
      </c>
      <c r="D1876" t="s">
        <v>280</v>
      </c>
      <c r="E1876" t="s">
        <v>69</v>
      </c>
      <c r="F1876" t="s">
        <v>184</v>
      </c>
      <c r="G1876"/>
      <c r="H1876" t="s">
        <v>92</v>
      </c>
      <c r="I1876" s="13">
        <v>45939</v>
      </c>
      <c r="J1876">
        <v>1</v>
      </c>
      <c r="K1876">
        <v>1000</v>
      </c>
      <c r="L1876" s="14">
        <v>45937</v>
      </c>
      <c r="M1876" t="s">
        <v>196</v>
      </c>
      <c r="N1876" t="s">
        <v>95</v>
      </c>
    </row>
    <row r="1877" spans="1:14">
      <c r="A1877" t="s">
        <v>190</v>
      </c>
      <c r="B1877" t="s">
        <v>38</v>
      </c>
      <c r="C1877" t="s">
        <v>139</v>
      </c>
      <c r="D1877" t="s">
        <v>280</v>
      </c>
      <c r="E1877" t="s">
        <v>69</v>
      </c>
      <c r="F1877" t="s">
        <v>184</v>
      </c>
      <c r="G1877"/>
      <c r="H1877" t="s">
        <v>92</v>
      </c>
      <c r="I1877" s="13">
        <v>45939</v>
      </c>
      <c r="J1877">
        <v>1</v>
      </c>
      <c r="K1877">
        <v>1240</v>
      </c>
      <c r="L1877" s="14">
        <v>45937</v>
      </c>
      <c r="M1877" t="s">
        <v>196</v>
      </c>
      <c r="N1877"/>
    </row>
    <row r="1878" spans="1:14">
      <c r="A1878" t="s">
        <v>189</v>
      </c>
      <c r="B1878" t="s">
        <v>38</v>
      </c>
      <c r="C1878" t="s">
        <v>281</v>
      </c>
      <c r="D1878" t="s">
        <v>285</v>
      </c>
      <c r="E1878" t="s">
        <v>69</v>
      </c>
      <c r="F1878" t="s">
        <v>184</v>
      </c>
      <c r="G1878"/>
      <c r="H1878" t="s">
        <v>92</v>
      </c>
      <c r="I1878" s="13">
        <v>45939</v>
      </c>
      <c r="J1878">
        <v>1</v>
      </c>
      <c r="K1878">
        <v>1276</v>
      </c>
      <c r="L1878" s="14">
        <v>45937</v>
      </c>
      <c r="M1878" t="s">
        <v>196</v>
      </c>
      <c r="N1878" t="s">
        <v>95</v>
      </c>
    </row>
    <row r="1879" spans="1:14">
      <c r="A1879" t="s">
        <v>191</v>
      </c>
      <c r="B1879" t="s">
        <v>38</v>
      </c>
      <c r="C1879" t="s">
        <v>281</v>
      </c>
      <c r="D1879" t="s">
        <v>283</v>
      </c>
      <c r="E1879" t="s">
        <v>69</v>
      </c>
      <c r="F1879" t="s">
        <v>184</v>
      </c>
      <c r="G1879"/>
      <c r="H1879" t="s">
        <v>92</v>
      </c>
      <c r="I1879" s="13">
        <v>45939</v>
      </c>
      <c r="J1879">
        <v>2</v>
      </c>
      <c r="K1879">
        <v>1644</v>
      </c>
      <c r="L1879" s="14">
        <v>45937</v>
      </c>
      <c r="M1879" t="s">
        <v>196</v>
      </c>
      <c r="N1879" t="s">
        <v>95</v>
      </c>
    </row>
    <row r="1880" spans="1:14">
      <c r="A1880" t="s">
        <v>22</v>
      </c>
      <c r="B1880" t="s">
        <v>38</v>
      </c>
      <c r="C1880" t="s">
        <v>281</v>
      </c>
      <c r="D1880" t="s">
        <v>283</v>
      </c>
      <c r="E1880" t="s">
        <v>69</v>
      </c>
      <c r="F1880" t="s">
        <v>88</v>
      </c>
      <c r="G1880" t="s">
        <v>81</v>
      </c>
      <c r="H1880" t="s">
        <v>93</v>
      </c>
      <c r="I1880" s="13">
        <v>45923</v>
      </c>
      <c r="J1880">
        <v>1</v>
      </c>
      <c r="K1880">
        <v>833</v>
      </c>
      <c r="L1880" s="14">
        <v>45937</v>
      </c>
      <c r="M1880" t="s">
        <v>196</v>
      </c>
      <c r="N1880" t="s">
        <v>95</v>
      </c>
    </row>
    <row r="1881" spans="1:14">
      <c r="A1881" t="s">
        <v>189</v>
      </c>
      <c r="B1881" t="s">
        <v>38</v>
      </c>
      <c r="C1881" t="s">
        <v>281</v>
      </c>
      <c r="D1881" t="s">
        <v>283</v>
      </c>
      <c r="E1881" t="s">
        <v>69</v>
      </c>
      <c r="F1881" t="s">
        <v>88</v>
      </c>
      <c r="G1881" t="s">
        <v>81</v>
      </c>
      <c r="H1881" t="s">
        <v>93</v>
      </c>
      <c r="I1881" s="13">
        <v>45923</v>
      </c>
      <c r="J1881">
        <v>1</v>
      </c>
      <c r="K1881">
        <v>790</v>
      </c>
      <c r="L1881" s="14">
        <v>45937</v>
      </c>
      <c r="M1881" t="s">
        <v>196</v>
      </c>
      <c r="N1881" t="s">
        <v>95</v>
      </c>
    </row>
    <row r="1882" spans="1:14">
      <c r="A1882" t="s">
        <v>189</v>
      </c>
      <c r="B1882" t="s">
        <v>38</v>
      </c>
      <c r="C1882" t="s">
        <v>281</v>
      </c>
      <c r="D1882" t="s">
        <v>283</v>
      </c>
      <c r="E1882" t="s">
        <v>69</v>
      </c>
      <c r="F1882" t="s">
        <v>187</v>
      </c>
      <c r="G1882" t="s">
        <v>90</v>
      </c>
      <c r="H1882" t="s">
        <v>93</v>
      </c>
      <c r="I1882" s="13">
        <v>45939</v>
      </c>
      <c r="J1882">
        <v>1</v>
      </c>
      <c r="K1882">
        <v>918</v>
      </c>
      <c r="L1882" s="14">
        <v>45937</v>
      </c>
      <c r="M1882" t="s">
        <v>196</v>
      </c>
      <c r="N1882" t="s">
        <v>95</v>
      </c>
    </row>
    <row r="1883" spans="1:14">
      <c r="A1883" t="s">
        <v>22</v>
      </c>
      <c r="B1883" t="s">
        <v>38</v>
      </c>
      <c r="C1883" t="s">
        <v>281</v>
      </c>
      <c r="D1883" t="s">
        <v>283</v>
      </c>
      <c r="E1883" t="s">
        <v>69</v>
      </c>
      <c r="F1883" t="s">
        <v>184</v>
      </c>
      <c r="G1883"/>
      <c r="H1883" t="s">
        <v>93</v>
      </c>
      <c r="I1883" s="13">
        <v>45939</v>
      </c>
      <c r="J1883">
        <v>1</v>
      </c>
      <c r="K1883">
        <v>1139</v>
      </c>
      <c r="L1883" s="14">
        <v>45937</v>
      </c>
      <c r="M1883" t="s">
        <v>196</v>
      </c>
      <c r="N1883" t="s">
        <v>95</v>
      </c>
    </row>
    <row r="1884" spans="1:14">
      <c r="A1884" t="s">
        <v>192</v>
      </c>
      <c r="B1884" t="s">
        <v>38</v>
      </c>
      <c r="C1884" t="s">
        <v>281</v>
      </c>
      <c r="D1884" t="s">
        <v>285</v>
      </c>
      <c r="E1884" t="s">
        <v>69</v>
      </c>
      <c r="F1884" t="s">
        <v>184</v>
      </c>
      <c r="G1884" t="s">
        <v>184</v>
      </c>
      <c r="H1884" t="s">
        <v>92</v>
      </c>
      <c r="I1884" s="13">
        <v>45939</v>
      </c>
      <c r="J1884">
        <v>1</v>
      </c>
      <c r="K1884">
        <v>2166</v>
      </c>
      <c r="L1884" s="14">
        <v>45937</v>
      </c>
      <c r="M1884" t="s">
        <v>196</v>
      </c>
      <c r="N1884" t="s">
        <v>95</v>
      </c>
    </row>
    <row r="1885" spans="1:14">
      <c r="A1885" t="s">
        <v>22</v>
      </c>
      <c r="B1885" t="s">
        <v>38</v>
      </c>
      <c r="C1885" t="s">
        <v>138</v>
      </c>
      <c r="D1885" t="s">
        <v>287</v>
      </c>
      <c r="E1885" t="s">
        <v>71</v>
      </c>
      <c r="F1885" t="s">
        <v>88</v>
      </c>
      <c r="G1885" t="s">
        <v>81</v>
      </c>
      <c r="H1885" t="s">
        <v>93</v>
      </c>
      <c r="I1885" s="13">
        <v>45874</v>
      </c>
      <c r="J1885">
        <v>1</v>
      </c>
      <c r="K1885">
        <v>361</v>
      </c>
      <c r="L1885" s="14">
        <v>45937</v>
      </c>
      <c r="M1885" t="s">
        <v>196</v>
      </c>
      <c r="N1885" t="s">
        <v>95</v>
      </c>
    </row>
    <row r="1886" spans="1:14">
      <c r="A1886" t="s">
        <v>22</v>
      </c>
      <c r="B1886" t="s">
        <v>38</v>
      </c>
      <c r="C1886" t="s">
        <v>138</v>
      </c>
      <c r="D1886" t="s">
        <v>286</v>
      </c>
      <c r="E1886" t="s">
        <v>69</v>
      </c>
      <c r="F1886" t="s">
        <v>88</v>
      </c>
      <c r="G1886" t="s">
        <v>81</v>
      </c>
      <c r="H1886" t="s">
        <v>93</v>
      </c>
      <c r="I1886" s="13">
        <v>45923</v>
      </c>
      <c r="J1886">
        <v>1</v>
      </c>
      <c r="K1886">
        <v>493</v>
      </c>
      <c r="L1886" s="14">
        <v>45937</v>
      </c>
      <c r="M1886" t="s">
        <v>196</v>
      </c>
      <c r="N1886" t="s">
        <v>95</v>
      </c>
    </row>
    <row r="1887" spans="1:14">
      <c r="A1887" t="s">
        <v>22</v>
      </c>
      <c r="B1887" t="s">
        <v>38</v>
      </c>
      <c r="C1887" t="s">
        <v>138</v>
      </c>
      <c r="D1887" t="s">
        <v>287</v>
      </c>
      <c r="E1887" t="s">
        <v>69</v>
      </c>
      <c r="F1887" t="s">
        <v>88</v>
      </c>
      <c r="G1887" t="s">
        <v>81</v>
      </c>
      <c r="H1887" t="s">
        <v>93</v>
      </c>
      <c r="I1887" s="13">
        <v>45923</v>
      </c>
      <c r="J1887">
        <v>1</v>
      </c>
      <c r="K1887">
        <v>544</v>
      </c>
      <c r="L1887" s="14">
        <v>45937</v>
      </c>
      <c r="M1887" t="s">
        <v>196</v>
      </c>
      <c r="N1887" t="s">
        <v>95</v>
      </c>
    </row>
    <row r="1888" spans="1:14">
      <c r="A1888" t="s">
        <v>189</v>
      </c>
      <c r="B1888" t="s">
        <v>38</v>
      </c>
      <c r="C1888" t="s">
        <v>138</v>
      </c>
      <c r="D1888" t="s">
        <v>288</v>
      </c>
      <c r="E1888" t="s">
        <v>69</v>
      </c>
      <c r="F1888" t="s">
        <v>88</v>
      </c>
      <c r="G1888" t="s">
        <v>81</v>
      </c>
      <c r="H1888" t="s">
        <v>93</v>
      </c>
      <c r="I1888" s="13">
        <v>45923</v>
      </c>
      <c r="J1888">
        <v>1</v>
      </c>
      <c r="K1888">
        <v>516</v>
      </c>
      <c r="L1888" s="14">
        <v>45937</v>
      </c>
      <c r="M1888" t="s">
        <v>196</v>
      </c>
      <c r="N1888" t="s">
        <v>95</v>
      </c>
    </row>
    <row r="1889" spans="1:14">
      <c r="A1889" t="s">
        <v>192</v>
      </c>
      <c r="B1889" t="s">
        <v>38</v>
      </c>
      <c r="C1889" t="s">
        <v>138</v>
      </c>
      <c r="D1889" t="s">
        <v>288</v>
      </c>
      <c r="E1889" t="s">
        <v>69</v>
      </c>
      <c r="F1889" t="s">
        <v>88</v>
      </c>
      <c r="G1889" t="s">
        <v>81</v>
      </c>
      <c r="H1889" t="s">
        <v>93</v>
      </c>
      <c r="I1889" s="13">
        <v>45923</v>
      </c>
      <c r="J1889">
        <v>1</v>
      </c>
      <c r="K1889">
        <v>640</v>
      </c>
      <c r="L1889" s="14">
        <v>45937</v>
      </c>
      <c r="M1889" t="s">
        <v>196</v>
      </c>
      <c r="N1889"/>
    </row>
    <row r="1890" spans="1:14">
      <c r="A1890" t="s">
        <v>189</v>
      </c>
      <c r="B1890" t="s">
        <v>38</v>
      </c>
      <c r="C1890" t="s">
        <v>138</v>
      </c>
      <c r="D1890" t="s">
        <v>175</v>
      </c>
      <c r="E1890" t="s">
        <v>69</v>
      </c>
      <c r="F1890" t="s">
        <v>184</v>
      </c>
      <c r="G1890"/>
      <c r="H1890" t="s">
        <v>93</v>
      </c>
      <c r="I1890" s="13">
        <v>45939</v>
      </c>
      <c r="J1890">
        <v>1</v>
      </c>
      <c r="K1890">
        <v>790</v>
      </c>
      <c r="L1890" s="14">
        <v>45937</v>
      </c>
      <c r="M1890" t="s">
        <v>196</v>
      </c>
      <c r="N1890" t="s">
        <v>95</v>
      </c>
    </row>
    <row r="1891" spans="1:14">
      <c r="A1891" t="s">
        <v>192</v>
      </c>
      <c r="B1891" t="s">
        <v>38</v>
      </c>
      <c r="C1891" t="s">
        <v>138</v>
      </c>
      <c r="D1891" t="s">
        <v>286</v>
      </c>
      <c r="E1891" t="s">
        <v>69</v>
      </c>
      <c r="F1891" t="s">
        <v>88</v>
      </c>
      <c r="G1891" t="s">
        <v>81</v>
      </c>
      <c r="H1891" t="s">
        <v>92</v>
      </c>
      <c r="I1891" s="13">
        <v>45923</v>
      </c>
      <c r="J1891">
        <v>1</v>
      </c>
      <c r="K1891">
        <v>436</v>
      </c>
      <c r="L1891" s="14">
        <v>45937</v>
      </c>
      <c r="M1891" t="s">
        <v>196</v>
      </c>
      <c r="N1891" t="s">
        <v>95</v>
      </c>
    </row>
    <row r="1892" spans="1:14">
      <c r="A1892" t="s">
        <v>192</v>
      </c>
      <c r="B1892" t="s">
        <v>38</v>
      </c>
      <c r="C1892" t="s">
        <v>138</v>
      </c>
      <c r="D1892" t="s">
        <v>286</v>
      </c>
      <c r="E1892" t="s">
        <v>69</v>
      </c>
      <c r="F1892" t="s">
        <v>88</v>
      </c>
      <c r="G1892" t="s">
        <v>81</v>
      </c>
      <c r="H1892" t="s">
        <v>92</v>
      </c>
      <c r="I1892" s="13">
        <v>45923</v>
      </c>
      <c r="J1892">
        <v>1</v>
      </c>
      <c r="K1892">
        <v>436</v>
      </c>
      <c r="L1892" s="14">
        <v>45937</v>
      </c>
      <c r="M1892" t="s">
        <v>196</v>
      </c>
      <c r="N1892" t="s">
        <v>95</v>
      </c>
    </row>
    <row r="1893" spans="1:14">
      <c r="A1893" t="s">
        <v>191</v>
      </c>
      <c r="B1893" t="s">
        <v>38</v>
      </c>
      <c r="C1893" t="s">
        <v>140</v>
      </c>
      <c r="D1893" t="s">
        <v>149</v>
      </c>
      <c r="E1893" t="s">
        <v>71</v>
      </c>
      <c r="F1893" t="s">
        <v>88</v>
      </c>
      <c r="G1893" t="s">
        <v>81</v>
      </c>
      <c r="H1893" t="s">
        <v>92</v>
      </c>
      <c r="I1893" s="13">
        <v>45874</v>
      </c>
      <c r="J1893">
        <v>2</v>
      </c>
      <c r="K1893">
        <v>1240</v>
      </c>
      <c r="L1893" s="14">
        <v>45937</v>
      </c>
      <c r="M1893" t="s">
        <v>196</v>
      </c>
      <c r="N1893" t="s">
        <v>95</v>
      </c>
    </row>
    <row r="1894" spans="1:14">
      <c r="A1894" t="s">
        <v>22</v>
      </c>
      <c r="B1894" t="s">
        <v>38</v>
      </c>
      <c r="C1894" t="s">
        <v>137</v>
      </c>
      <c r="D1894" t="s">
        <v>163</v>
      </c>
      <c r="E1894" t="s">
        <v>71</v>
      </c>
      <c r="F1894" t="s">
        <v>88</v>
      </c>
      <c r="G1894" t="s">
        <v>81</v>
      </c>
      <c r="H1894" t="s">
        <v>93</v>
      </c>
      <c r="I1894" s="13">
        <v>45874</v>
      </c>
      <c r="J1894">
        <v>1</v>
      </c>
      <c r="K1894">
        <v>525</v>
      </c>
      <c r="L1894" s="14">
        <v>45937</v>
      </c>
      <c r="M1894" t="s">
        <v>196</v>
      </c>
      <c r="N1894" t="s">
        <v>95</v>
      </c>
    </row>
    <row r="1895" spans="1:14">
      <c r="A1895" t="s">
        <v>192</v>
      </c>
      <c r="B1895" t="s">
        <v>38</v>
      </c>
      <c r="C1895" t="s">
        <v>137</v>
      </c>
      <c r="D1895" t="s">
        <v>147</v>
      </c>
      <c r="E1895" t="s">
        <v>69</v>
      </c>
      <c r="F1895" t="s">
        <v>184</v>
      </c>
      <c r="G1895"/>
      <c r="H1895" t="s">
        <v>93</v>
      </c>
      <c r="I1895" s="13">
        <v>45939</v>
      </c>
      <c r="J1895">
        <v>1</v>
      </c>
      <c r="K1895">
        <v>563</v>
      </c>
      <c r="L1895" s="14">
        <v>45937</v>
      </c>
      <c r="M1895" t="s">
        <v>196</v>
      </c>
      <c r="N1895" t="s">
        <v>95</v>
      </c>
    </row>
    <row r="1896" spans="1:14">
      <c r="A1896" t="s">
        <v>192</v>
      </c>
      <c r="B1896" t="s">
        <v>38</v>
      </c>
      <c r="C1896" t="s">
        <v>137</v>
      </c>
      <c r="D1896" t="s">
        <v>147</v>
      </c>
      <c r="E1896" t="s">
        <v>69</v>
      </c>
      <c r="F1896" t="s">
        <v>88</v>
      </c>
      <c r="G1896" t="s">
        <v>81</v>
      </c>
      <c r="H1896" t="s">
        <v>93</v>
      </c>
      <c r="I1896" s="13">
        <v>45923</v>
      </c>
      <c r="J1896">
        <v>1</v>
      </c>
      <c r="K1896">
        <v>640</v>
      </c>
      <c r="L1896" s="14">
        <v>45937</v>
      </c>
      <c r="M1896" t="s">
        <v>196</v>
      </c>
      <c r="N1896"/>
    </row>
    <row r="1897" spans="1:14">
      <c r="A1897" t="s">
        <v>22</v>
      </c>
      <c r="B1897" t="s">
        <v>38</v>
      </c>
      <c r="C1897" t="s">
        <v>137</v>
      </c>
      <c r="D1897" t="s">
        <v>163</v>
      </c>
      <c r="E1897" t="s">
        <v>69</v>
      </c>
      <c r="F1897" t="s">
        <v>88</v>
      </c>
      <c r="G1897" t="s">
        <v>81</v>
      </c>
      <c r="H1897" t="s">
        <v>93</v>
      </c>
      <c r="I1897" s="13">
        <v>45923</v>
      </c>
      <c r="J1897">
        <v>1</v>
      </c>
      <c r="K1897">
        <v>629</v>
      </c>
      <c r="L1897" s="14">
        <v>45937</v>
      </c>
      <c r="M1897" t="s">
        <v>196</v>
      </c>
      <c r="N1897" t="s">
        <v>95</v>
      </c>
    </row>
    <row r="1898" spans="1:14">
      <c r="A1898" t="s">
        <v>189</v>
      </c>
      <c r="B1898" t="s">
        <v>38</v>
      </c>
      <c r="C1898" t="s">
        <v>137</v>
      </c>
      <c r="D1898" t="s">
        <v>147</v>
      </c>
      <c r="E1898" t="s">
        <v>69</v>
      </c>
      <c r="F1898" t="s">
        <v>187</v>
      </c>
      <c r="G1898" t="s">
        <v>228</v>
      </c>
      <c r="H1898" t="s">
        <v>93</v>
      </c>
      <c r="I1898" s="13">
        <v>45923</v>
      </c>
      <c r="J1898">
        <v>1</v>
      </c>
      <c r="K1898">
        <v>548</v>
      </c>
      <c r="L1898" s="14">
        <v>45937</v>
      </c>
      <c r="M1898" t="s">
        <v>196</v>
      </c>
      <c r="N1898" t="s">
        <v>95</v>
      </c>
    </row>
    <row r="1899" spans="1:14">
      <c r="A1899" t="s">
        <v>22</v>
      </c>
      <c r="B1899" t="s">
        <v>38</v>
      </c>
      <c r="C1899" t="s">
        <v>137</v>
      </c>
      <c r="D1899" t="s">
        <v>163</v>
      </c>
      <c r="E1899" t="s">
        <v>69</v>
      </c>
      <c r="F1899" t="s">
        <v>184</v>
      </c>
      <c r="G1899"/>
      <c r="H1899" t="s">
        <v>93</v>
      </c>
      <c r="I1899" s="13">
        <v>45939</v>
      </c>
      <c r="J1899">
        <v>1</v>
      </c>
      <c r="K1899">
        <v>663</v>
      </c>
      <c r="L1899" s="14">
        <v>45937</v>
      </c>
      <c r="M1899" t="s">
        <v>196</v>
      </c>
      <c r="N1899" t="s">
        <v>95</v>
      </c>
    </row>
    <row r="1900" spans="1:14">
      <c r="A1900" t="s">
        <v>192</v>
      </c>
      <c r="B1900" t="s">
        <v>38</v>
      </c>
      <c r="C1900" t="s">
        <v>137</v>
      </c>
      <c r="D1900" t="s">
        <v>147</v>
      </c>
      <c r="E1900" t="s">
        <v>69</v>
      </c>
      <c r="F1900" t="s">
        <v>88</v>
      </c>
      <c r="G1900" t="s">
        <v>81</v>
      </c>
      <c r="H1900" t="s">
        <v>92</v>
      </c>
      <c r="I1900" s="13">
        <v>45923</v>
      </c>
      <c r="J1900">
        <v>1</v>
      </c>
      <c r="K1900">
        <v>468</v>
      </c>
      <c r="L1900" s="14">
        <v>45937</v>
      </c>
      <c r="M1900" t="s">
        <v>196</v>
      </c>
      <c r="N1900" t="s">
        <v>95</v>
      </c>
    </row>
    <row r="1901" spans="1:14">
      <c r="A1901" t="s">
        <v>189</v>
      </c>
      <c r="B1901" t="s">
        <v>38</v>
      </c>
      <c r="C1901" t="s">
        <v>137</v>
      </c>
      <c r="D1901" t="s">
        <v>147</v>
      </c>
      <c r="E1901" t="s">
        <v>69</v>
      </c>
      <c r="F1901" t="s">
        <v>88</v>
      </c>
      <c r="G1901" t="s">
        <v>81</v>
      </c>
      <c r="H1901" t="s">
        <v>92</v>
      </c>
      <c r="I1901" s="13">
        <v>45923</v>
      </c>
      <c r="J1901">
        <v>1</v>
      </c>
      <c r="K1901">
        <v>468</v>
      </c>
      <c r="L1901" s="14">
        <v>45937</v>
      </c>
      <c r="M1901" t="s">
        <v>196</v>
      </c>
      <c r="N1901" t="s">
        <v>95</v>
      </c>
    </row>
    <row r="1902" spans="1:14">
      <c r="A1902" t="s">
        <v>192</v>
      </c>
      <c r="B1902" t="s">
        <v>38</v>
      </c>
      <c r="C1902" t="s">
        <v>137</v>
      </c>
      <c r="D1902" t="s">
        <v>147</v>
      </c>
      <c r="E1902" t="s">
        <v>69</v>
      </c>
      <c r="F1902" t="s">
        <v>88</v>
      </c>
      <c r="G1902" t="s">
        <v>81</v>
      </c>
      <c r="H1902" t="s">
        <v>92</v>
      </c>
      <c r="I1902" s="13">
        <v>45923</v>
      </c>
      <c r="J1902">
        <v>1</v>
      </c>
      <c r="K1902">
        <v>468</v>
      </c>
      <c r="L1902" s="14">
        <v>45937</v>
      </c>
      <c r="M1902" t="s">
        <v>196</v>
      </c>
      <c r="N1902" t="s">
        <v>95</v>
      </c>
    </row>
    <row r="1903" spans="1:14">
      <c r="A1903" t="s">
        <v>190</v>
      </c>
      <c r="B1903" t="s">
        <v>38</v>
      </c>
      <c r="C1903" t="s">
        <v>137</v>
      </c>
      <c r="D1903" t="s">
        <v>147</v>
      </c>
      <c r="E1903" t="s">
        <v>69</v>
      </c>
      <c r="F1903" t="s">
        <v>184</v>
      </c>
      <c r="G1903"/>
      <c r="H1903" t="s">
        <v>92</v>
      </c>
      <c r="I1903" s="13">
        <v>45939</v>
      </c>
      <c r="J1903">
        <v>1</v>
      </c>
      <c r="K1903">
        <v>680</v>
      </c>
      <c r="L1903" s="14">
        <v>45937</v>
      </c>
      <c r="M1903" t="s">
        <v>196</v>
      </c>
      <c r="N1903"/>
    </row>
    <row r="1904" spans="1:14">
      <c r="A1904" t="s">
        <v>192</v>
      </c>
      <c r="B1904" t="s">
        <v>17</v>
      </c>
      <c r="C1904" t="s">
        <v>222</v>
      </c>
      <c r="D1904" t="s">
        <v>223</v>
      </c>
      <c r="E1904" t="s">
        <v>71</v>
      </c>
      <c r="F1904" t="s">
        <v>76</v>
      </c>
      <c r="G1904" t="s">
        <v>81</v>
      </c>
      <c r="H1904" t="s">
        <v>94</v>
      </c>
      <c r="I1904" s="13">
        <v>45841</v>
      </c>
      <c r="J1904">
        <v>1</v>
      </c>
      <c r="K1904">
        <v>791</v>
      </c>
      <c r="L1904" s="14">
        <v>45937</v>
      </c>
      <c r="M1904" t="s">
        <v>195</v>
      </c>
      <c r="N1904" t="s">
        <v>95</v>
      </c>
    </row>
    <row r="1905" spans="1:14">
      <c r="A1905" t="s">
        <v>192</v>
      </c>
      <c r="B1905" t="s">
        <v>17</v>
      </c>
      <c r="C1905" t="s">
        <v>222</v>
      </c>
      <c r="D1905" t="s">
        <v>233</v>
      </c>
      <c r="E1905" t="s">
        <v>71</v>
      </c>
      <c r="F1905" t="s">
        <v>76</v>
      </c>
      <c r="G1905" t="s">
        <v>81</v>
      </c>
      <c r="H1905" t="s">
        <v>92</v>
      </c>
      <c r="I1905" s="13">
        <v>45811</v>
      </c>
      <c r="J1905">
        <v>1</v>
      </c>
      <c r="K1905">
        <v>578</v>
      </c>
      <c r="L1905" s="14">
        <v>45937</v>
      </c>
      <c r="M1905" t="s">
        <v>195</v>
      </c>
      <c r="N1905" t="s">
        <v>95</v>
      </c>
    </row>
    <row r="1906" spans="1:14">
      <c r="A1906" t="s">
        <v>192</v>
      </c>
      <c r="B1906" t="s">
        <v>17</v>
      </c>
      <c r="C1906" t="s">
        <v>222</v>
      </c>
      <c r="D1906" t="s">
        <v>233</v>
      </c>
      <c r="E1906" t="s">
        <v>69</v>
      </c>
      <c r="F1906" t="s">
        <v>76</v>
      </c>
      <c r="G1906" t="s">
        <v>81</v>
      </c>
      <c r="H1906" t="s">
        <v>92</v>
      </c>
      <c r="I1906" s="13">
        <v>45904</v>
      </c>
      <c r="J1906">
        <v>1</v>
      </c>
      <c r="K1906">
        <v>578</v>
      </c>
      <c r="L1906" s="14">
        <v>45937</v>
      </c>
      <c r="M1906" t="s">
        <v>195</v>
      </c>
      <c r="N1906" t="s">
        <v>95</v>
      </c>
    </row>
    <row r="1907" spans="1:14">
      <c r="A1907" t="s">
        <v>192</v>
      </c>
      <c r="B1907" t="s">
        <v>17</v>
      </c>
      <c r="C1907" t="s">
        <v>222</v>
      </c>
      <c r="D1907" t="s">
        <v>224</v>
      </c>
      <c r="E1907" t="s">
        <v>71</v>
      </c>
      <c r="F1907" t="s">
        <v>88</v>
      </c>
      <c r="G1907" t="s">
        <v>81</v>
      </c>
      <c r="H1907" t="s">
        <v>92</v>
      </c>
      <c r="I1907" s="13">
        <v>45811</v>
      </c>
      <c r="J1907">
        <v>1</v>
      </c>
      <c r="K1907">
        <v>355</v>
      </c>
      <c r="L1907" s="14">
        <v>45937</v>
      </c>
      <c r="M1907" t="s">
        <v>196</v>
      </c>
      <c r="N1907" t="s">
        <v>95</v>
      </c>
    </row>
    <row r="1908" spans="1:14">
      <c r="A1908" t="s">
        <v>189</v>
      </c>
      <c r="B1908" t="s">
        <v>17</v>
      </c>
      <c r="C1908" t="s">
        <v>225</v>
      </c>
      <c r="D1908" t="s">
        <v>226</v>
      </c>
      <c r="E1908" t="s">
        <v>69</v>
      </c>
      <c r="F1908" t="s">
        <v>88</v>
      </c>
      <c r="G1908" t="s">
        <v>81</v>
      </c>
      <c r="H1908" t="s">
        <v>92</v>
      </c>
      <c r="I1908" s="13">
        <v>45888</v>
      </c>
      <c r="J1908">
        <v>1</v>
      </c>
      <c r="K1908">
        <v>340</v>
      </c>
      <c r="L1908" s="14">
        <v>45937</v>
      </c>
      <c r="M1908" t="s">
        <v>196</v>
      </c>
      <c r="N1908"/>
    </row>
    <row r="1909" spans="1:14">
      <c r="A1909" t="s">
        <v>192</v>
      </c>
      <c r="B1909" t="s">
        <v>17</v>
      </c>
      <c r="C1909" t="s">
        <v>225</v>
      </c>
      <c r="D1909" t="s">
        <v>226</v>
      </c>
      <c r="E1909" t="s">
        <v>72</v>
      </c>
      <c r="F1909" t="s">
        <v>186</v>
      </c>
      <c r="G1909" t="s">
        <v>236</v>
      </c>
      <c r="H1909" t="s">
        <v>94</v>
      </c>
      <c r="I1909" s="13">
        <v>45736</v>
      </c>
      <c r="J1909">
        <v>1</v>
      </c>
      <c r="K1909">
        <v>323</v>
      </c>
      <c r="L1909" s="14">
        <v>45937</v>
      </c>
      <c r="M1909" t="s">
        <v>197</v>
      </c>
      <c r="N1909" t="s">
        <v>95</v>
      </c>
    </row>
    <row r="1910" spans="1:14">
      <c r="A1910" t="s">
        <v>189</v>
      </c>
      <c r="B1910" t="s">
        <v>17</v>
      </c>
      <c r="C1910" t="s">
        <v>112</v>
      </c>
      <c r="D1910" t="s">
        <v>131</v>
      </c>
      <c r="E1910" t="s">
        <v>71</v>
      </c>
      <c r="F1910" t="s">
        <v>74</v>
      </c>
      <c r="G1910" t="s">
        <v>82</v>
      </c>
      <c r="H1910" t="s">
        <v>93</v>
      </c>
      <c r="I1910" s="13">
        <v>45811</v>
      </c>
      <c r="J1910">
        <v>1</v>
      </c>
      <c r="K1910">
        <v>35</v>
      </c>
      <c r="L1910" s="14">
        <v>45937</v>
      </c>
      <c r="M1910" t="s">
        <v>195</v>
      </c>
      <c r="N1910"/>
    </row>
    <row r="1911" spans="1:14">
      <c r="A1911" t="s">
        <v>189</v>
      </c>
      <c r="B1911" t="s">
        <v>17</v>
      </c>
      <c r="C1911" t="s">
        <v>112</v>
      </c>
      <c r="D1911" t="s">
        <v>131</v>
      </c>
      <c r="E1911" t="s">
        <v>71</v>
      </c>
      <c r="F1911" t="s">
        <v>74</v>
      </c>
      <c r="G1911" t="s">
        <v>82</v>
      </c>
      <c r="H1911" t="s">
        <v>93</v>
      </c>
      <c r="I1911" s="13">
        <v>45811</v>
      </c>
      <c r="J1911">
        <v>3</v>
      </c>
      <c r="K1911">
        <v>105</v>
      </c>
      <c r="L1911" s="14">
        <v>45937</v>
      </c>
      <c r="M1911" t="s">
        <v>195</v>
      </c>
      <c r="N1911"/>
    </row>
    <row r="1912" spans="1:14">
      <c r="A1912" t="s">
        <v>189</v>
      </c>
      <c r="B1912" t="s">
        <v>17</v>
      </c>
      <c r="C1912" t="s">
        <v>112</v>
      </c>
      <c r="D1912" t="s">
        <v>237</v>
      </c>
      <c r="E1912" t="s">
        <v>71</v>
      </c>
      <c r="F1912" t="s">
        <v>74</v>
      </c>
      <c r="G1912" t="s">
        <v>83</v>
      </c>
      <c r="H1912" t="s">
        <v>92</v>
      </c>
      <c r="I1912" s="13">
        <v>45811</v>
      </c>
      <c r="J1912">
        <v>3</v>
      </c>
      <c r="K1912">
        <v>270</v>
      </c>
      <c r="L1912" s="14">
        <v>45937</v>
      </c>
      <c r="M1912" t="s">
        <v>195</v>
      </c>
      <c r="N1912"/>
    </row>
    <row r="1913" spans="1:14">
      <c r="A1913" t="s">
        <v>189</v>
      </c>
      <c r="B1913" t="s">
        <v>17</v>
      </c>
      <c r="C1913" t="s">
        <v>112</v>
      </c>
      <c r="D1913" t="s">
        <v>237</v>
      </c>
      <c r="E1913" t="s">
        <v>69</v>
      </c>
      <c r="F1913" t="s">
        <v>74</v>
      </c>
      <c r="G1913" t="s">
        <v>83</v>
      </c>
      <c r="H1913" t="s">
        <v>92</v>
      </c>
      <c r="I1913" s="13">
        <v>45904</v>
      </c>
      <c r="J1913">
        <v>1</v>
      </c>
      <c r="K1913">
        <v>90</v>
      </c>
      <c r="L1913" s="14">
        <v>45937</v>
      </c>
      <c r="M1913" t="s">
        <v>195</v>
      </c>
      <c r="N1913"/>
    </row>
    <row r="1914" spans="1:14">
      <c r="A1914" t="s">
        <v>189</v>
      </c>
      <c r="B1914" t="s">
        <v>17</v>
      </c>
      <c r="C1914" t="s">
        <v>112</v>
      </c>
      <c r="D1914" t="s">
        <v>131</v>
      </c>
      <c r="E1914" t="s">
        <v>71</v>
      </c>
      <c r="F1914" t="s">
        <v>76</v>
      </c>
      <c r="G1914" t="s">
        <v>91</v>
      </c>
      <c r="H1914" t="s">
        <v>93</v>
      </c>
      <c r="I1914" s="13">
        <v>45811</v>
      </c>
      <c r="J1914">
        <v>1</v>
      </c>
      <c r="K1914">
        <v>35</v>
      </c>
      <c r="L1914" s="14">
        <v>45937</v>
      </c>
      <c r="M1914" t="s">
        <v>195</v>
      </c>
      <c r="N1914"/>
    </row>
    <row r="1915" spans="1:14">
      <c r="A1915" t="s">
        <v>189</v>
      </c>
      <c r="B1915" t="s">
        <v>17</v>
      </c>
      <c r="C1915" t="s">
        <v>112</v>
      </c>
      <c r="D1915" t="s">
        <v>131</v>
      </c>
      <c r="E1915" t="s">
        <v>69</v>
      </c>
      <c r="F1915" t="s">
        <v>76</v>
      </c>
      <c r="G1915" t="s">
        <v>81</v>
      </c>
      <c r="H1915" t="s">
        <v>93</v>
      </c>
      <c r="I1915" s="13">
        <v>45904</v>
      </c>
      <c r="J1915">
        <v>1</v>
      </c>
      <c r="K1915">
        <v>35</v>
      </c>
      <c r="L1915" s="14">
        <v>45937</v>
      </c>
      <c r="M1915" t="s">
        <v>195</v>
      </c>
      <c r="N1915"/>
    </row>
    <row r="1916" spans="1:14">
      <c r="A1916" t="s">
        <v>189</v>
      </c>
      <c r="B1916" t="s">
        <v>17</v>
      </c>
      <c r="C1916" t="s">
        <v>112</v>
      </c>
      <c r="D1916" t="s">
        <v>125</v>
      </c>
      <c r="E1916" t="s">
        <v>71</v>
      </c>
      <c r="F1916" t="s">
        <v>76</v>
      </c>
      <c r="G1916" t="s">
        <v>81</v>
      </c>
      <c r="H1916" t="s">
        <v>92</v>
      </c>
      <c r="I1916" s="13">
        <v>45811</v>
      </c>
      <c r="J1916">
        <v>1</v>
      </c>
      <c r="K1916">
        <v>48</v>
      </c>
      <c r="L1916" s="14">
        <v>45937</v>
      </c>
      <c r="M1916" t="s">
        <v>195</v>
      </c>
      <c r="N1916" t="s">
        <v>95</v>
      </c>
    </row>
    <row r="1917" spans="1:14">
      <c r="A1917" t="s">
        <v>192</v>
      </c>
      <c r="B1917" t="s">
        <v>17</v>
      </c>
      <c r="C1917" t="s">
        <v>112</v>
      </c>
      <c r="D1917" t="s">
        <v>131</v>
      </c>
      <c r="E1917" t="s">
        <v>70</v>
      </c>
      <c r="F1917" t="s">
        <v>88</v>
      </c>
      <c r="G1917" t="s">
        <v>81</v>
      </c>
      <c r="H1917" t="s">
        <v>94</v>
      </c>
      <c r="I1917" s="13">
        <v>45645</v>
      </c>
      <c r="J1917">
        <v>1</v>
      </c>
      <c r="K1917">
        <v>60</v>
      </c>
      <c r="L1917" s="14">
        <v>45937</v>
      </c>
      <c r="M1917" t="s">
        <v>196</v>
      </c>
      <c r="N1917" t="s">
        <v>95</v>
      </c>
    </row>
    <row r="1918" spans="1:14">
      <c r="A1918" t="s">
        <v>189</v>
      </c>
      <c r="B1918" t="s">
        <v>17</v>
      </c>
      <c r="C1918" t="s">
        <v>112</v>
      </c>
      <c r="D1918" t="s">
        <v>131</v>
      </c>
      <c r="E1918" t="s">
        <v>72</v>
      </c>
      <c r="F1918" t="s">
        <v>186</v>
      </c>
      <c r="G1918" t="s">
        <v>236</v>
      </c>
      <c r="H1918" t="s">
        <v>94</v>
      </c>
      <c r="I1918" s="13">
        <v>45736</v>
      </c>
      <c r="J1918">
        <v>2</v>
      </c>
      <c r="K1918">
        <v>66</v>
      </c>
      <c r="L1918" s="14">
        <v>45937</v>
      </c>
      <c r="M1918" t="s">
        <v>197</v>
      </c>
      <c r="N1918"/>
    </row>
    <row r="1919" spans="1:14">
      <c r="A1919" t="s">
        <v>190</v>
      </c>
      <c r="B1919" t="s">
        <v>17</v>
      </c>
      <c r="C1919" t="s">
        <v>112</v>
      </c>
      <c r="D1919" t="s">
        <v>131</v>
      </c>
      <c r="E1919" t="s">
        <v>71</v>
      </c>
      <c r="F1919" t="s">
        <v>186</v>
      </c>
      <c r="G1919" t="s">
        <v>234</v>
      </c>
      <c r="H1919" t="s">
        <v>94</v>
      </c>
      <c r="I1919" s="13">
        <v>45874</v>
      </c>
      <c r="J1919">
        <v>2</v>
      </c>
      <c r="K1919">
        <v>120</v>
      </c>
      <c r="L1919" s="14">
        <v>45937</v>
      </c>
      <c r="M1919" t="s">
        <v>197</v>
      </c>
      <c r="N1919"/>
    </row>
    <row r="1920" spans="1:14">
      <c r="A1920" t="s">
        <v>189</v>
      </c>
      <c r="B1920" t="s">
        <v>17</v>
      </c>
      <c r="C1920" t="s">
        <v>112</v>
      </c>
      <c r="D1920" t="s">
        <v>131</v>
      </c>
      <c r="E1920" t="s">
        <v>71</v>
      </c>
      <c r="F1920" t="s">
        <v>186</v>
      </c>
      <c r="G1920" t="s">
        <v>234</v>
      </c>
      <c r="H1920" t="s">
        <v>94</v>
      </c>
      <c r="I1920" s="13">
        <v>45874</v>
      </c>
      <c r="J1920">
        <v>1</v>
      </c>
      <c r="K1920">
        <v>30</v>
      </c>
      <c r="L1920" s="14">
        <v>45937</v>
      </c>
      <c r="M1920" t="s">
        <v>197</v>
      </c>
      <c r="N1920"/>
    </row>
    <row r="1921" spans="1:14">
      <c r="A1921" t="s">
        <v>189</v>
      </c>
      <c r="B1921" t="s">
        <v>17</v>
      </c>
      <c r="C1921" t="s">
        <v>112</v>
      </c>
      <c r="D1921" t="s">
        <v>131</v>
      </c>
      <c r="E1921" t="s">
        <v>69</v>
      </c>
      <c r="F1921" t="s">
        <v>186</v>
      </c>
      <c r="G1921" t="s">
        <v>234</v>
      </c>
      <c r="H1921" t="s">
        <v>94</v>
      </c>
      <c r="I1921" s="13">
        <v>45904</v>
      </c>
      <c r="J1921">
        <v>2</v>
      </c>
      <c r="K1921">
        <v>60</v>
      </c>
      <c r="L1921" s="14">
        <v>45937</v>
      </c>
      <c r="M1921" t="s">
        <v>197</v>
      </c>
      <c r="N1921"/>
    </row>
    <row r="1922" spans="1:14">
      <c r="A1922" t="s">
        <v>190</v>
      </c>
      <c r="B1922" t="s">
        <v>17</v>
      </c>
      <c r="C1922" t="s">
        <v>112</v>
      </c>
      <c r="D1922" t="s">
        <v>131</v>
      </c>
      <c r="E1922" t="s">
        <v>69</v>
      </c>
      <c r="F1922" t="s">
        <v>186</v>
      </c>
      <c r="G1922" t="s">
        <v>234</v>
      </c>
      <c r="H1922" t="s">
        <v>94</v>
      </c>
      <c r="I1922" s="13">
        <v>45904</v>
      </c>
      <c r="J1922">
        <v>2</v>
      </c>
      <c r="K1922">
        <v>120</v>
      </c>
      <c r="L1922" s="14">
        <v>45937</v>
      </c>
      <c r="M1922" t="s">
        <v>197</v>
      </c>
      <c r="N1922"/>
    </row>
    <row r="1923" spans="1:14">
      <c r="A1923" t="s">
        <v>189</v>
      </c>
      <c r="B1923" t="s">
        <v>17</v>
      </c>
      <c r="C1923" t="s">
        <v>112</v>
      </c>
      <c r="D1923" t="s">
        <v>131</v>
      </c>
      <c r="E1923" t="s">
        <v>71</v>
      </c>
      <c r="F1923" t="s">
        <v>186</v>
      </c>
      <c r="G1923" t="s">
        <v>242</v>
      </c>
      <c r="H1923" t="s">
        <v>92</v>
      </c>
      <c r="I1923" s="13">
        <v>45811</v>
      </c>
      <c r="J1923">
        <v>1</v>
      </c>
      <c r="K1923">
        <v>30</v>
      </c>
      <c r="L1923" s="14">
        <v>45937</v>
      </c>
      <c r="M1923" t="s">
        <v>197</v>
      </c>
      <c r="N1923"/>
    </row>
    <row r="1924" spans="1:14">
      <c r="A1924" t="s">
        <v>190</v>
      </c>
      <c r="B1924" t="s">
        <v>36</v>
      </c>
      <c r="C1924" t="s">
        <v>132</v>
      </c>
      <c r="D1924" t="s">
        <v>291</v>
      </c>
      <c r="E1924" t="s">
        <v>73</v>
      </c>
      <c r="F1924"/>
      <c r="G1924"/>
      <c r="H1924" t="s">
        <v>292</v>
      </c>
      <c r="I1924" s="13">
        <v>45806</v>
      </c>
      <c r="J1924">
        <v>1</v>
      </c>
      <c r="K1924">
        <v>0</v>
      </c>
      <c r="L1924" s="14">
        <v>45937</v>
      </c>
      <c r="M1924" t="s">
        <v>195</v>
      </c>
      <c r="N1924"/>
    </row>
    <row r="1925" spans="1:14">
      <c r="A1925" t="s">
        <v>22</v>
      </c>
      <c r="B1925" t="s">
        <v>36</v>
      </c>
      <c r="C1925" t="s">
        <v>132</v>
      </c>
      <c r="D1925" t="s">
        <v>293</v>
      </c>
      <c r="E1925" t="s">
        <v>73</v>
      </c>
      <c r="F1925"/>
      <c r="G1925"/>
      <c r="H1925" t="s">
        <v>292</v>
      </c>
      <c r="I1925" s="13">
        <v>45812</v>
      </c>
      <c r="J1925">
        <v>1</v>
      </c>
      <c r="K1925">
        <v>0</v>
      </c>
      <c r="L1925" s="14">
        <v>45937</v>
      </c>
      <c r="M1925" t="s">
        <v>195</v>
      </c>
      <c r="N1925" t="s">
        <v>95</v>
      </c>
    </row>
    <row r="1926" spans="1:14">
      <c r="A1926" t="s">
        <v>191</v>
      </c>
      <c r="B1926" t="s">
        <v>36</v>
      </c>
      <c r="C1926" t="s">
        <v>132</v>
      </c>
      <c r="D1926" t="s">
        <v>293</v>
      </c>
      <c r="E1926" t="s">
        <v>73</v>
      </c>
      <c r="F1926"/>
      <c r="G1926"/>
      <c r="H1926" t="s">
        <v>292</v>
      </c>
      <c r="I1926" s="13">
        <v>45812</v>
      </c>
      <c r="J1926">
        <v>2</v>
      </c>
      <c r="K1926">
        <v>0</v>
      </c>
      <c r="L1926" s="14">
        <v>45937</v>
      </c>
      <c r="M1926" t="s">
        <v>195</v>
      </c>
      <c r="N1926" t="s">
        <v>95</v>
      </c>
    </row>
    <row r="1927" spans="1:14">
      <c r="A1927" t="s">
        <v>189</v>
      </c>
      <c r="B1927" t="s">
        <v>36</v>
      </c>
      <c r="C1927" t="s">
        <v>132</v>
      </c>
      <c r="D1927" t="s">
        <v>294</v>
      </c>
      <c r="E1927" t="s">
        <v>73</v>
      </c>
      <c r="F1927"/>
      <c r="G1927"/>
      <c r="H1927" t="s">
        <v>292</v>
      </c>
      <c r="I1927" s="13">
        <v>45820</v>
      </c>
      <c r="J1927">
        <v>1</v>
      </c>
      <c r="K1927">
        <v>0</v>
      </c>
      <c r="L1927" s="14">
        <v>45937</v>
      </c>
      <c r="M1927" t="s">
        <v>195</v>
      </c>
      <c r="N1927" t="s">
        <v>95</v>
      </c>
    </row>
    <row r="1928" spans="1:14">
      <c r="A1928" t="s">
        <v>192</v>
      </c>
      <c r="B1928" t="s">
        <v>36</v>
      </c>
      <c r="C1928" t="s">
        <v>132</v>
      </c>
      <c r="D1928" t="s">
        <v>294</v>
      </c>
      <c r="E1928" t="s">
        <v>73</v>
      </c>
      <c r="F1928"/>
      <c r="G1928"/>
      <c r="H1928" t="s">
        <v>292</v>
      </c>
      <c r="I1928" s="13">
        <v>45820</v>
      </c>
      <c r="J1928">
        <v>1</v>
      </c>
      <c r="K1928">
        <v>0</v>
      </c>
      <c r="L1928" s="14">
        <v>45937</v>
      </c>
      <c r="M1928" t="s">
        <v>195</v>
      </c>
      <c r="N1928" t="s">
        <v>95</v>
      </c>
    </row>
    <row r="1929" spans="1:14">
      <c r="A1929" t="s">
        <v>265</v>
      </c>
      <c r="B1929" t="s">
        <v>36</v>
      </c>
      <c r="C1929" t="s">
        <v>132</v>
      </c>
      <c r="D1929" t="s">
        <v>294</v>
      </c>
      <c r="E1929" t="s">
        <v>73</v>
      </c>
      <c r="F1929"/>
      <c r="G1929"/>
      <c r="H1929" t="s">
        <v>292</v>
      </c>
      <c r="I1929" s="13">
        <v>45820</v>
      </c>
      <c r="J1929">
        <v>1</v>
      </c>
      <c r="K1929">
        <v>0</v>
      </c>
      <c r="L1929" s="14">
        <v>45937</v>
      </c>
      <c r="M1929" t="s">
        <v>195</v>
      </c>
      <c r="N1929" t="s">
        <v>95</v>
      </c>
    </row>
    <row r="1930" spans="1:14">
      <c r="A1930" t="s">
        <v>193</v>
      </c>
      <c r="B1930" t="s">
        <v>36</v>
      </c>
      <c r="C1930" t="s">
        <v>132</v>
      </c>
      <c r="D1930" t="s">
        <v>294</v>
      </c>
      <c r="E1930" t="s">
        <v>73</v>
      </c>
      <c r="F1930"/>
      <c r="G1930"/>
      <c r="H1930" t="s">
        <v>292</v>
      </c>
      <c r="I1930" s="13">
        <v>45820</v>
      </c>
      <c r="J1930">
        <v>0</v>
      </c>
      <c r="K1930">
        <v>0</v>
      </c>
      <c r="L1930" s="14">
        <v>45937</v>
      </c>
      <c r="M1930" t="s">
        <v>195</v>
      </c>
      <c r="N1930" t="s">
        <v>95</v>
      </c>
    </row>
    <row r="1931" spans="1:14">
      <c r="A1931" t="s">
        <v>191</v>
      </c>
      <c r="B1931" t="s">
        <v>37</v>
      </c>
      <c r="C1931" t="s">
        <v>37</v>
      </c>
      <c r="D1931" t="s">
        <v>113</v>
      </c>
      <c r="E1931" t="s">
        <v>70</v>
      </c>
      <c r="F1931"/>
      <c r="G1931"/>
      <c r="H1931" t="s">
        <v>94</v>
      </c>
      <c r="I1931"/>
      <c r="J1931">
        <v>1</v>
      </c>
      <c r="K1931">
        <v>1</v>
      </c>
      <c r="L1931" s="14">
        <v>45937</v>
      </c>
      <c r="M1931" t="s">
        <v>229</v>
      </c>
      <c r="N1931"/>
    </row>
    <row r="1932" spans="1:14">
      <c r="A1932" t="s">
        <v>265</v>
      </c>
      <c r="B1932" t="s">
        <v>37</v>
      </c>
      <c r="C1932" t="s">
        <v>37</v>
      </c>
      <c r="D1932" t="s">
        <v>113</v>
      </c>
      <c r="E1932" t="s">
        <v>70</v>
      </c>
      <c r="F1932"/>
      <c r="G1932"/>
      <c r="H1932" t="s">
        <v>94</v>
      </c>
      <c r="I1932"/>
      <c r="J1932">
        <v>1</v>
      </c>
      <c r="K1932">
        <v>1</v>
      </c>
      <c r="L1932" s="14">
        <v>45937</v>
      </c>
      <c r="M1932" t="s">
        <v>229</v>
      </c>
      <c r="N1932" t="s">
        <v>95</v>
      </c>
    </row>
    <row r="1933" spans="1:14">
      <c r="A1933" t="s">
        <v>190</v>
      </c>
      <c r="B1933" t="s">
        <v>37</v>
      </c>
      <c r="C1933" t="s">
        <v>37</v>
      </c>
      <c r="D1933" t="s">
        <v>113</v>
      </c>
      <c r="E1933" t="s">
        <v>70</v>
      </c>
      <c r="F1933"/>
      <c r="G1933"/>
      <c r="H1933" t="s">
        <v>94</v>
      </c>
      <c r="I1933"/>
      <c r="J1933">
        <v>2</v>
      </c>
      <c r="K1933">
        <v>2</v>
      </c>
      <c r="L1933" s="14">
        <v>45937</v>
      </c>
      <c r="M1933" t="s">
        <v>229</v>
      </c>
      <c r="N1933"/>
    </row>
    <row r="1934" spans="1:14">
      <c r="A1934" t="s">
        <v>191</v>
      </c>
      <c r="B1934" t="s">
        <v>37</v>
      </c>
      <c r="C1934" t="s">
        <v>37</v>
      </c>
      <c r="D1934" t="s">
        <v>113</v>
      </c>
      <c r="E1934" t="s">
        <v>70</v>
      </c>
      <c r="F1934"/>
      <c r="G1934"/>
      <c r="H1934" t="s">
        <v>94</v>
      </c>
      <c r="I1934"/>
      <c r="J1934">
        <v>2</v>
      </c>
      <c r="K1934">
        <v>2</v>
      </c>
      <c r="L1934" s="14">
        <v>45937</v>
      </c>
      <c r="M1934" t="s">
        <v>229</v>
      </c>
      <c r="N1934"/>
    </row>
    <row r="1935" spans="1:14">
      <c r="A1935" t="s">
        <v>191</v>
      </c>
      <c r="B1935" t="s">
        <v>37</v>
      </c>
      <c r="C1935" t="s">
        <v>37</v>
      </c>
      <c r="D1935" t="s">
        <v>113</v>
      </c>
      <c r="E1935" t="s">
        <v>70</v>
      </c>
      <c r="F1935"/>
      <c r="G1935"/>
      <c r="H1935" t="s">
        <v>94</v>
      </c>
      <c r="I1935"/>
      <c r="J1935">
        <v>2</v>
      </c>
      <c r="K1935">
        <v>2</v>
      </c>
      <c r="L1935" s="14">
        <v>45937</v>
      </c>
      <c r="M1935" t="s">
        <v>229</v>
      </c>
      <c r="N1935" t="s">
        <v>95</v>
      </c>
    </row>
    <row r="1936" spans="1:14">
      <c r="A1936" t="s">
        <v>192</v>
      </c>
      <c r="B1936" t="s">
        <v>37</v>
      </c>
      <c r="C1936" t="s">
        <v>37</v>
      </c>
      <c r="D1936" t="s">
        <v>113</v>
      </c>
      <c r="E1936" t="s">
        <v>70</v>
      </c>
      <c r="F1936"/>
      <c r="G1936"/>
      <c r="H1936" t="s">
        <v>94</v>
      </c>
      <c r="I1936"/>
      <c r="J1936">
        <v>1</v>
      </c>
      <c r="K1936">
        <v>1</v>
      </c>
      <c r="L1936" s="14">
        <v>45937</v>
      </c>
      <c r="M1936" t="s">
        <v>229</v>
      </c>
      <c r="N1936"/>
    </row>
    <row r="1937" spans="1:14">
      <c r="A1937" t="s">
        <v>192</v>
      </c>
      <c r="B1937" t="s">
        <v>37</v>
      </c>
      <c r="C1937" t="s">
        <v>37</v>
      </c>
      <c r="D1937" t="s">
        <v>113</v>
      </c>
      <c r="E1937" t="s">
        <v>70</v>
      </c>
      <c r="F1937"/>
      <c r="G1937"/>
      <c r="H1937" t="s">
        <v>94</v>
      </c>
      <c r="I1937"/>
      <c r="J1937">
        <v>1</v>
      </c>
      <c r="K1937">
        <v>1</v>
      </c>
      <c r="L1937" s="14">
        <v>45937</v>
      </c>
      <c r="M1937" t="s">
        <v>229</v>
      </c>
      <c r="N1937" t="s">
        <v>95</v>
      </c>
    </row>
    <row r="1938" spans="1:14">
      <c r="A1938" t="s">
        <v>303</v>
      </c>
      <c r="B1938" t="s">
        <v>37</v>
      </c>
      <c r="C1938" t="s">
        <v>37</v>
      </c>
      <c r="D1938" t="s">
        <v>113</v>
      </c>
      <c r="E1938" t="s">
        <v>70</v>
      </c>
      <c r="F1938"/>
      <c r="G1938"/>
      <c r="H1938" t="s">
        <v>94</v>
      </c>
      <c r="I1938"/>
      <c r="J1938">
        <v>0</v>
      </c>
      <c r="K1938">
        <v>0</v>
      </c>
      <c r="L1938" s="14">
        <v>45937</v>
      </c>
      <c r="M1938" t="s">
        <v>229</v>
      </c>
      <c r="N1938"/>
    </row>
    <row r="1939" spans="1:14">
      <c r="A1939" t="s">
        <v>22</v>
      </c>
      <c r="B1939" t="s">
        <v>37</v>
      </c>
      <c r="C1939" t="s">
        <v>37</v>
      </c>
      <c r="D1939" t="s">
        <v>113</v>
      </c>
      <c r="E1939" t="s">
        <v>70</v>
      </c>
      <c r="F1939"/>
      <c r="G1939"/>
      <c r="H1939" t="s">
        <v>94</v>
      </c>
      <c r="I1939"/>
      <c r="J1939">
        <v>2</v>
      </c>
      <c r="K1939">
        <v>2</v>
      </c>
      <c r="L1939" s="14">
        <v>45937</v>
      </c>
      <c r="M1939" t="s">
        <v>229</v>
      </c>
      <c r="N1939"/>
    </row>
    <row r="1940" spans="1:14">
      <c r="A1940" t="s">
        <v>22</v>
      </c>
      <c r="B1940" t="s">
        <v>37</v>
      </c>
      <c r="C1940" t="s">
        <v>37</v>
      </c>
      <c r="D1940" t="s">
        <v>113</v>
      </c>
      <c r="E1940" t="s">
        <v>70</v>
      </c>
      <c r="F1940"/>
      <c r="G1940"/>
      <c r="H1940" t="s">
        <v>94</v>
      </c>
      <c r="I1940"/>
      <c r="J1940">
        <v>4</v>
      </c>
      <c r="K1940">
        <v>4</v>
      </c>
      <c r="L1940" s="14">
        <v>45937</v>
      </c>
      <c r="M1940" t="s">
        <v>229</v>
      </c>
      <c r="N1940" t="s">
        <v>95</v>
      </c>
    </row>
    <row r="1941" spans="1:14">
      <c r="A1941" t="s">
        <v>189</v>
      </c>
      <c r="B1941" t="s">
        <v>37</v>
      </c>
      <c r="C1941" t="s">
        <v>37</v>
      </c>
      <c r="D1941" t="s">
        <v>113</v>
      </c>
      <c r="E1941" t="s">
        <v>70</v>
      </c>
      <c r="F1941"/>
      <c r="G1941"/>
      <c r="H1941" t="s">
        <v>94</v>
      </c>
      <c r="I1941"/>
      <c r="J1941">
        <v>2</v>
      </c>
      <c r="K1941">
        <v>2</v>
      </c>
      <c r="L1941" s="14">
        <v>45937</v>
      </c>
      <c r="M1941" t="s">
        <v>229</v>
      </c>
      <c r="N1941"/>
    </row>
    <row r="1942" spans="1:14">
      <c r="A1942" t="s">
        <v>189</v>
      </c>
      <c r="B1942" t="s">
        <v>37</v>
      </c>
      <c r="C1942" t="s">
        <v>37</v>
      </c>
      <c r="D1942" t="s">
        <v>113</v>
      </c>
      <c r="E1942" t="s">
        <v>70</v>
      </c>
      <c r="F1942"/>
      <c r="G1942"/>
      <c r="H1942" t="s">
        <v>94</v>
      </c>
      <c r="I1942"/>
      <c r="J1942">
        <v>2</v>
      </c>
      <c r="K1942">
        <v>2</v>
      </c>
      <c r="L1942" s="14">
        <v>45937</v>
      </c>
      <c r="M1942" t="s">
        <v>229</v>
      </c>
      <c r="N1942" t="s">
        <v>95</v>
      </c>
    </row>
    <row r="1943" spans="1:14">
      <c r="A1943" t="s">
        <v>190</v>
      </c>
      <c r="B1943" t="s">
        <v>37</v>
      </c>
      <c r="C1943" t="s">
        <v>37</v>
      </c>
      <c r="D1943" t="s">
        <v>113</v>
      </c>
      <c r="E1943" t="s">
        <v>70</v>
      </c>
      <c r="F1943"/>
      <c r="G1943"/>
      <c r="H1943" t="s">
        <v>94</v>
      </c>
      <c r="I1943"/>
      <c r="J1943">
        <v>6</v>
      </c>
      <c r="K1943">
        <v>6</v>
      </c>
      <c r="L1943" s="14">
        <v>45937</v>
      </c>
      <c r="M1943" t="s">
        <v>229</v>
      </c>
      <c r="N1943"/>
    </row>
    <row r="1944" spans="1:14">
      <c r="A1944" t="s">
        <v>191</v>
      </c>
      <c r="B1944" t="s">
        <v>37</v>
      </c>
      <c r="C1944" t="s">
        <v>37</v>
      </c>
      <c r="D1944" t="s">
        <v>113</v>
      </c>
      <c r="E1944" t="s">
        <v>70</v>
      </c>
      <c r="F1944"/>
      <c r="G1944"/>
      <c r="H1944" t="s">
        <v>94</v>
      </c>
      <c r="I1944"/>
      <c r="J1944">
        <v>1</v>
      </c>
      <c r="K1944">
        <v>1</v>
      </c>
      <c r="L1944" s="14">
        <v>45937</v>
      </c>
      <c r="M1944" t="s">
        <v>229</v>
      </c>
      <c r="N1944"/>
    </row>
    <row r="1945" spans="1:14">
      <c r="A1945" t="s">
        <v>192</v>
      </c>
      <c r="B1945" t="s">
        <v>37</v>
      </c>
      <c r="C1945" t="s">
        <v>37</v>
      </c>
      <c r="D1945" t="s">
        <v>113</v>
      </c>
      <c r="E1945" t="s">
        <v>70</v>
      </c>
      <c r="F1945"/>
      <c r="G1945"/>
      <c r="H1945" t="s">
        <v>94</v>
      </c>
      <c r="I1945"/>
      <c r="J1945">
        <v>3</v>
      </c>
      <c r="K1945">
        <v>3</v>
      </c>
      <c r="L1945" s="14">
        <v>45937</v>
      </c>
      <c r="M1945" t="s">
        <v>229</v>
      </c>
      <c r="N1945"/>
    </row>
    <row r="1946" spans="1:14">
      <c r="A1946" t="s">
        <v>192</v>
      </c>
      <c r="B1946" t="s">
        <v>37</v>
      </c>
      <c r="C1946" t="s">
        <v>37</v>
      </c>
      <c r="D1946" t="s">
        <v>113</v>
      </c>
      <c r="E1946" t="s">
        <v>70</v>
      </c>
      <c r="F1946"/>
      <c r="G1946"/>
      <c r="H1946" t="s">
        <v>94</v>
      </c>
      <c r="I1946"/>
      <c r="J1946">
        <v>4</v>
      </c>
      <c r="K1946">
        <v>4</v>
      </c>
      <c r="L1946" s="14">
        <v>45937</v>
      </c>
      <c r="M1946" t="s">
        <v>229</v>
      </c>
      <c r="N1946" t="s">
        <v>95</v>
      </c>
    </row>
    <row r="1947" spans="1:14">
      <c r="A1947" t="s">
        <v>265</v>
      </c>
      <c r="B1947" t="s">
        <v>37</v>
      </c>
      <c r="C1947" t="s">
        <v>37</v>
      </c>
      <c r="D1947" t="s">
        <v>113</v>
      </c>
      <c r="E1947" t="s">
        <v>70</v>
      </c>
      <c r="F1947"/>
      <c r="G1947"/>
      <c r="H1947" t="s">
        <v>94</v>
      </c>
      <c r="I1947"/>
      <c r="J1947">
        <v>5</v>
      </c>
      <c r="K1947">
        <v>5</v>
      </c>
      <c r="L1947" s="14">
        <v>45937</v>
      </c>
      <c r="M1947" t="s">
        <v>229</v>
      </c>
      <c r="N1947"/>
    </row>
    <row r="1948" spans="1:14">
      <c r="A1948" t="s">
        <v>265</v>
      </c>
      <c r="B1948" t="s">
        <v>37</v>
      </c>
      <c r="C1948" t="s">
        <v>37</v>
      </c>
      <c r="D1948" t="s">
        <v>113</v>
      </c>
      <c r="E1948" t="s">
        <v>70</v>
      </c>
      <c r="F1948"/>
      <c r="G1948"/>
      <c r="H1948" t="s">
        <v>94</v>
      </c>
      <c r="I1948"/>
      <c r="J1948">
        <v>1</v>
      </c>
      <c r="K1948">
        <v>1</v>
      </c>
      <c r="L1948" s="14">
        <v>45937</v>
      </c>
      <c r="M1948" t="s">
        <v>229</v>
      </c>
      <c r="N1948" t="s">
        <v>95</v>
      </c>
    </row>
    <row r="1949" spans="1:14">
      <c r="A1949" t="s">
        <v>191</v>
      </c>
      <c r="B1949" t="s">
        <v>39</v>
      </c>
      <c r="C1949" t="s">
        <v>118</v>
      </c>
      <c r="D1949" t="s">
        <v>126</v>
      </c>
      <c r="E1949" t="s">
        <v>71</v>
      </c>
      <c r="F1949" t="s">
        <v>75</v>
      </c>
      <c r="G1949" t="s">
        <v>88</v>
      </c>
      <c r="H1949" t="s">
        <v>93</v>
      </c>
      <c r="I1949" s="13">
        <v>45841</v>
      </c>
      <c r="J1949">
        <v>1</v>
      </c>
      <c r="K1949">
        <v>833</v>
      </c>
      <c r="L1949" s="14">
        <v>45938</v>
      </c>
      <c r="M1949" t="s">
        <v>195</v>
      </c>
      <c r="N1949"/>
    </row>
    <row r="1950" spans="1:14">
      <c r="A1950" t="s">
        <v>192</v>
      </c>
      <c r="B1950" t="s">
        <v>39</v>
      </c>
      <c r="C1950" t="s">
        <v>118</v>
      </c>
      <c r="D1950" t="s">
        <v>202</v>
      </c>
      <c r="E1950" t="s">
        <v>71</v>
      </c>
      <c r="F1950" t="s">
        <v>75</v>
      </c>
      <c r="G1950" t="s">
        <v>85</v>
      </c>
      <c r="H1950" t="s">
        <v>93</v>
      </c>
      <c r="I1950" s="13">
        <v>45841</v>
      </c>
      <c r="J1950">
        <v>1</v>
      </c>
      <c r="K1950">
        <v>1240</v>
      </c>
      <c r="L1950" s="14">
        <v>45938</v>
      </c>
      <c r="M1950" t="s">
        <v>195</v>
      </c>
      <c r="N1950"/>
    </row>
    <row r="1951" spans="1:14">
      <c r="A1951" t="s">
        <v>23</v>
      </c>
      <c r="B1951" t="s">
        <v>39</v>
      </c>
      <c r="C1951" t="s">
        <v>118</v>
      </c>
      <c r="D1951" t="s">
        <v>133</v>
      </c>
      <c r="E1951" t="s">
        <v>69</v>
      </c>
      <c r="F1951" t="s">
        <v>75</v>
      </c>
      <c r="G1951" t="s">
        <v>87</v>
      </c>
      <c r="H1951" t="s">
        <v>93</v>
      </c>
      <c r="I1951" s="13">
        <v>45904</v>
      </c>
      <c r="J1951">
        <v>1</v>
      </c>
      <c r="K1951">
        <v>980</v>
      </c>
      <c r="L1951" s="14">
        <v>45938</v>
      </c>
      <c r="M1951" t="s">
        <v>195</v>
      </c>
      <c r="N1951"/>
    </row>
    <row r="1952" spans="1:14">
      <c r="A1952" t="s">
        <v>22</v>
      </c>
      <c r="B1952" t="s">
        <v>39</v>
      </c>
      <c r="C1952" t="s">
        <v>118</v>
      </c>
      <c r="D1952" t="s">
        <v>133</v>
      </c>
      <c r="E1952" t="s">
        <v>69</v>
      </c>
      <c r="F1952" t="s">
        <v>75</v>
      </c>
      <c r="G1952" t="s">
        <v>87</v>
      </c>
      <c r="H1952" t="s">
        <v>93</v>
      </c>
      <c r="I1952" s="13">
        <v>45904</v>
      </c>
      <c r="J1952">
        <v>1</v>
      </c>
      <c r="K1952">
        <v>980</v>
      </c>
      <c r="L1952" s="14">
        <v>45938</v>
      </c>
      <c r="M1952" t="s">
        <v>195</v>
      </c>
      <c r="N1952"/>
    </row>
    <row r="1953" spans="1:14">
      <c r="A1953" t="s">
        <v>23</v>
      </c>
      <c r="B1953" t="s">
        <v>39</v>
      </c>
      <c r="C1953" t="s">
        <v>118</v>
      </c>
      <c r="D1953" t="s">
        <v>126</v>
      </c>
      <c r="E1953" t="s">
        <v>69</v>
      </c>
      <c r="F1953" t="s">
        <v>75</v>
      </c>
      <c r="G1953" t="s">
        <v>88</v>
      </c>
      <c r="H1953" t="s">
        <v>93</v>
      </c>
      <c r="I1953" s="13">
        <v>45904</v>
      </c>
      <c r="J1953">
        <v>1</v>
      </c>
      <c r="K1953">
        <v>880</v>
      </c>
      <c r="L1953" s="14">
        <v>45938</v>
      </c>
      <c r="M1953" t="s">
        <v>195</v>
      </c>
      <c r="N1953"/>
    </row>
    <row r="1954" spans="1:14">
      <c r="A1954" t="s">
        <v>22</v>
      </c>
      <c r="B1954" t="s">
        <v>39</v>
      </c>
      <c r="C1954" t="s">
        <v>118</v>
      </c>
      <c r="D1954" t="s">
        <v>126</v>
      </c>
      <c r="E1954" t="s">
        <v>69</v>
      </c>
      <c r="F1954" t="s">
        <v>75</v>
      </c>
      <c r="G1954" t="s">
        <v>88</v>
      </c>
      <c r="H1954" t="s">
        <v>93</v>
      </c>
      <c r="I1954" s="13">
        <v>45904</v>
      </c>
      <c r="J1954">
        <v>1</v>
      </c>
      <c r="K1954">
        <v>880</v>
      </c>
      <c r="L1954" s="14">
        <v>45938</v>
      </c>
      <c r="M1954" t="s">
        <v>195</v>
      </c>
      <c r="N1954"/>
    </row>
    <row r="1955" spans="1:14">
      <c r="A1955" t="s">
        <v>191</v>
      </c>
      <c r="B1955" t="s">
        <v>39</v>
      </c>
      <c r="C1955" t="s">
        <v>118</v>
      </c>
      <c r="D1955" t="s">
        <v>133</v>
      </c>
      <c r="E1955" t="s">
        <v>71</v>
      </c>
      <c r="F1955" t="s">
        <v>75</v>
      </c>
      <c r="G1955" t="s">
        <v>87</v>
      </c>
      <c r="H1955" t="s">
        <v>92</v>
      </c>
      <c r="I1955" s="13">
        <v>45841</v>
      </c>
      <c r="J1955">
        <v>1</v>
      </c>
      <c r="K1955">
        <v>980</v>
      </c>
      <c r="L1955" s="14">
        <v>45938</v>
      </c>
      <c r="M1955" t="s">
        <v>195</v>
      </c>
      <c r="N1955"/>
    </row>
    <row r="1956" spans="1:14">
      <c r="A1956" t="s">
        <v>192</v>
      </c>
      <c r="B1956" t="s">
        <v>39</v>
      </c>
      <c r="C1956" t="s">
        <v>118</v>
      </c>
      <c r="D1956" t="s">
        <v>126</v>
      </c>
      <c r="E1956" t="s">
        <v>71</v>
      </c>
      <c r="F1956" t="s">
        <v>75</v>
      </c>
      <c r="G1956" t="s">
        <v>88</v>
      </c>
      <c r="H1956" t="s">
        <v>92</v>
      </c>
      <c r="I1956" s="13">
        <v>45841</v>
      </c>
      <c r="J1956">
        <v>1</v>
      </c>
      <c r="K1956">
        <v>980</v>
      </c>
      <c r="L1956" s="14">
        <v>45938</v>
      </c>
      <c r="M1956" t="s">
        <v>195</v>
      </c>
      <c r="N1956"/>
    </row>
    <row r="1957" spans="1:14">
      <c r="A1957" t="s">
        <v>192</v>
      </c>
      <c r="B1957" t="s">
        <v>39</v>
      </c>
      <c r="C1957" t="s">
        <v>118</v>
      </c>
      <c r="D1957" t="s">
        <v>126</v>
      </c>
      <c r="E1957" t="s">
        <v>69</v>
      </c>
      <c r="F1957" t="s">
        <v>75</v>
      </c>
      <c r="G1957" t="s">
        <v>88</v>
      </c>
      <c r="H1957" t="s">
        <v>92</v>
      </c>
      <c r="I1957" s="13">
        <v>45904</v>
      </c>
      <c r="J1957">
        <v>1</v>
      </c>
      <c r="K1957">
        <v>980</v>
      </c>
      <c r="L1957" s="14">
        <v>45938</v>
      </c>
      <c r="M1957" t="s">
        <v>195</v>
      </c>
      <c r="N1957"/>
    </row>
    <row r="1958" spans="1:14">
      <c r="A1958" t="s">
        <v>22</v>
      </c>
      <c r="B1958" t="s">
        <v>39</v>
      </c>
      <c r="C1958" t="s">
        <v>130</v>
      </c>
      <c r="D1958" t="s">
        <v>235</v>
      </c>
      <c r="E1958" t="s">
        <v>71</v>
      </c>
      <c r="F1958" t="s">
        <v>75</v>
      </c>
      <c r="G1958" t="s">
        <v>88</v>
      </c>
      <c r="H1958" t="s">
        <v>92</v>
      </c>
      <c r="I1958" s="13">
        <v>45811</v>
      </c>
      <c r="J1958">
        <v>1</v>
      </c>
      <c r="K1958">
        <v>780</v>
      </c>
      <c r="L1958" s="14">
        <v>45938</v>
      </c>
      <c r="M1958" t="s">
        <v>195</v>
      </c>
      <c r="N1958"/>
    </row>
    <row r="1959" spans="1:14">
      <c r="A1959" t="s">
        <v>188</v>
      </c>
      <c r="B1959" t="s">
        <v>39</v>
      </c>
      <c r="C1959" t="s">
        <v>122</v>
      </c>
      <c r="D1959" t="s">
        <v>123</v>
      </c>
      <c r="E1959" t="s">
        <v>69</v>
      </c>
      <c r="F1959" t="s">
        <v>74</v>
      </c>
      <c r="G1959" t="s">
        <v>124</v>
      </c>
      <c r="H1959" t="s">
        <v>93</v>
      </c>
      <c r="I1959" s="13">
        <v>45904</v>
      </c>
      <c r="J1959">
        <v>1</v>
      </c>
      <c r="K1959">
        <v>833</v>
      </c>
      <c r="L1959" s="14">
        <v>45938</v>
      </c>
      <c r="M1959" t="s">
        <v>195</v>
      </c>
      <c r="N1959" t="s">
        <v>95</v>
      </c>
    </row>
    <row r="1960" spans="1:14">
      <c r="A1960" t="s">
        <v>22</v>
      </c>
      <c r="B1960" t="s">
        <v>39</v>
      </c>
      <c r="C1960" t="s">
        <v>122</v>
      </c>
      <c r="D1960" t="s">
        <v>123</v>
      </c>
      <c r="E1960" t="s">
        <v>69</v>
      </c>
      <c r="F1960" t="s">
        <v>74</v>
      </c>
      <c r="G1960" t="s">
        <v>124</v>
      </c>
      <c r="H1960" t="s">
        <v>93</v>
      </c>
      <c r="I1960" s="13">
        <v>45904</v>
      </c>
      <c r="J1960">
        <v>1</v>
      </c>
      <c r="K1960">
        <v>1240</v>
      </c>
      <c r="L1960" s="14">
        <v>45938</v>
      </c>
      <c r="M1960" t="s">
        <v>195</v>
      </c>
      <c r="N1960"/>
    </row>
    <row r="1961" spans="1:14">
      <c r="A1961" t="s">
        <v>188</v>
      </c>
      <c r="B1961" t="s">
        <v>39</v>
      </c>
      <c r="C1961" t="s">
        <v>122</v>
      </c>
      <c r="D1961" t="s">
        <v>207</v>
      </c>
      <c r="E1961" t="s">
        <v>69</v>
      </c>
      <c r="F1961" t="s">
        <v>74</v>
      </c>
      <c r="G1961" t="s">
        <v>124</v>
      </c>
      <c r="H1961" t="s">
        <v>93</v>
      </c>
      <c r="I1961" s="13">
        <v>45904</v>
      </c>
      <c r="J1961">
        <v>1</v>
      </c>
      <c r="K1961">
        <v>1135</v>
      </c>
      <c r="L1961" s="14">
        <v>45938</v>
      </c>
      <c r="M1961" t="s">
        <v>195</v>
      </c>
      <c r="N1961" t="s">
        <v>95</v>
      </c>
    </row>
    <row r="1962" spans="1:14">
      <c r="A1962" t="s">
        <v>188</v>
      </c>
      <c r="B1962" t="s">
        <v>39</v>
      </c>
      <c r="C1962" t="s">
        <v>122</v>
      </c>
      <c r="D1962" t="s">
        <v>123</v>
      </c>
      <c r="E1962" t="s">
        <v>69</v>
      </c>
      <c r="F1962" t="s">
        <v>74</v>
      </c>
      <c r="G1962" t="s">
        <v>124</v>
      </c>
      <c r="H1962" t="s">
        <v>92</v>
      </c>
      <c r="I1962" s="13">
        <v>45904</v>
      </c>
      <c r="J1962">
        <v>1</v>
      </c>
      <c r="K1962">
        <v>833</v>
      </c>
      <c r="L1962" s="14">
        <v>45938</v>
      </c>
      <c r="M1962" t="s">
        <v>195</v>
      </c>
      <c r="N1962" t="s">
        <v>95</v>
      </c>
    </row>
    <row r="1963" spans="1:14">
      <c r="A1963" t="s">
        <v>192</v>
      </c>
      <c r="B1963" t="s">
        <v>39</v>
      </c>
      <c r="C1963" t="s">
        <v>231</v>
      </c>
      <c r="D1963" t="s">
        <v>232</v>
      </c>
      <c r="E1963" t="s">
        <v>69</v>
      </c>
      <c r="F1963" t="s">
        <v>74</v>
      </c>
      <c r="G1963" t="s">
        <v>124</v>
      </c>
      <c r="H1963" t="s">
        <v>93</v>
      </c>
      <c r="I1963" s="13">
        <v>45904</v>
      </c>
      <c r="J1963">
        <v>1</v>
      </c>
      <c r="K1963">
        <v>737</v>
      </c>
      <c r="L1963" s="14">
        <v>45938</v>
      </c>
      <c r="M1963" t="s">
        <v>195</v>
      </c>
      <c r="N1963" t="s">
        <v>95</v>
      </c>
    </row>
    <row r="1964" spans="1:14">
      <c r="A1964" t="s">
        <v>188</v>
      </c>
      <c r="B1964" t="s">
        <v>39</v>
      </c>
      <c r="C1964" t="s">
        <v>231</v>
      </c>
      <c r="D1964" t="s">
        <v>232</v>
      </c>
      <c r="E1964" t="s">
        <v>69</v>
      </c>
      <c r="F1964" t="s">
        <v>74</v>
      </c>
      <c r="G1964" t="s">
        <v>124</v>
      </c>
      <c r="H1964" t="s">
        <v>92</v>
      </c>
      <c r="I1964" s="13">
        <v>45904</v>
      </c>
      <c r="J1964">
        <v>1</v>
      </c>
      <c r="K1964">
        <v>880</v>
      </c>
      <c r="L1964" s="14">
        <v>45938</v>
      </c>
      <c r="M1964" t="s">
        <v>195</v>
      </c>
      <c r="N1964"/>
    </row>
    <row r="1965" spans="1:14">
      <c r="A1965" t="s">
        <v>188</v>
      </c>
      <c r="B1965" t="s">
        <v>39</v>
      </c>
      <c r="C1965" t="s">
        <v>231</v>
      </c>
      <c r="D1965" t="s">
        <v>232</v>
      </c>
      <c r="E1965" t="s">
        <v>69</v>
      </c>
      <c r="F1965" t="s">
        <v>74</v>
      </c>
      <c r="G1965" t="s">
        <v>124</v>
      </c>
      <c r="H1965" t="s">
        <v>92</v>
      </c>
      <c r="I1965" s="13">
        <v>45904</v>
      </c>
      <c r="J1965">
        <v>1</v>
      </c>
      <c r="K1965">
        <v>750</v>
      </c>
      <c r="L1965" s="14">
        <v>45938</v>
      </c>
      <c r="M1965" t="s">
        <v>195</v>
      </c>
      <c r="N1965" t="s">
        <v>95</v>
      </c>
    </row>
    <row r="1966" spans="1:14">
      <c r="A1966" t="s">
        <v>193</v>
      </c>
      <c r="B1966" t="s">
        <v>39</v>
      </c>
      <c r="C1966" t="s">
        <v>210</v>
      </c>
      <c r="D1966" t="s">
        <v>211</v>
      </c>
      <c r="E1966" t="s">
        <v>69</v>
      </c>
      <c r="F1966" t="s">
        <v>205</v>
      </c>
      <c r="G1966" t="s">
        <v>212</v>
      </c>
      <c r="H1966" t="s">
        <v>93</v>
      </c>
      <c r="I1966" s="13">
        <v>45940</v>
      </c>
      <c r="J1966">
        <v>1</v>
      </c>
      <c r="K1966">
        <v>980</v>
      </c>
      <c r="L1966" s="14">
        <v>45938</v>
      </c>
      <c r="M1966" t="s">
        <v>197</v>
      </c>
      <c r="N1966"/>
    </row>
    <row r="1967" spans="1:14">
      <c r="A1967" t="s">
        <v>189</v>
      </c>
      <c r="B1967" t="s">
        <v>39</v>
      </c>
      <c r="C1967" t="s">
        <v>213</v>
      </c>
      <c r="D1967" t="s">
        <v>214</v>
      </c>
      <c r="E1967" t="s">
        <v>69</v>
      </c>
      <c r="F1967" t="s">
        <v>84</v>
      </c>
      <c r="G1967" t="s">
        <v>215</v>
      </c>
      <c r="H1967" t="s">
        <v>93</v>
      </c>
      <c r="I1967" s="13">
        <v>45904</v>
      </c>
      <c r="J1967">
        <v>1</v>
      </c>
      <c r="K1967">
        <v>780</v>
      </c>
      <c r="L1967" s="14">
        <v>45938</v>
      </c>
      <c r="M1967" t="s">
        <v>196</v>
      </c>
      <c r="N1967"/>
    </row>
    <row r="1968" spans="1:14">
      <c r="A1968" t="s">
        <v>189</v>
      </c>
      <c r="B1968" t="s">
        <v>39</v>
      </c>
      <c r="C1968" t="s">
        <v>213</v>
      </c>
      <c r="D1968" t="s">
        <v>214</v>
      </c>
      <c r="E1968" t="s">
        <v>71</v>
      </c>
      <c r="F1968" t="s">
        <v>84</v>
      </c>
      <c r="G1968" t="s">
        <v>215</v>
      </c>
      <c r="H1968" t="s">
        <v>13</v>
      </c>
      <c r="I1968" s="13">
        <v>45874</v>
      </c>
      <c r="J1968">
        <v>1</v>
      </c>
      <c r="K1968">
        <v>969</v>
      </c>
      <c r="L1968" s="14">
        <v>45938</v>
      </c>
      <c r="M1968" t="s">
        <v>196</v>
      </c>
      <c r="N1968" t="s">
        <v>95</v>
      </c>
    </row>
    <row r="1969" spans="1:14">
      <c r="A1969" t="s">
        <v>22</v>
      </c>
      <c r="B1969" t="s">
        <v>39</v>
      </c>
      <c r="C1969" t="s">
        <v>216</v>
      </c>
      <c r="D1969" t="s">
        <v>217</v>
      </c>
      <c r="E1969" t="s">
        <v>71</v>
      </c>
      <c r="F1969" t="s">
        <v>84</v>
      </c>
      <c r="G1969" t="s">
        <v>215</v>
      </c>
      <c r="H1969" t="s">
        <v>13</v>
      </c>
      <c r="I1969" s="13">
        <v>45874</v>
      </c>
      <c r="J1969">
        <v>1</v>
      </c>
      <c r="K1969">
        <v>980</v>
      </c>
      <c r="L1969" s="14">
        <v>45938</v>
      </c>
      <c r="M1969" t="s">
        <v>196</v>
      </c>
      <c r="N1969"/>
    </row>
    <row r="1970" spans="1:14">
      <c r="A1970" t="s">
        <v>189</v>
      </c>
      <c r="B1970" t="s">
        <v>39</v>
      </c>
      <c r="C1970" t="s">
        <v>216</v>
      </c>
      <c r="D1970" t="s">
        <v>217</v>
      </c>
      <c r="E1970" t="s">
        <v>69</v>
      </c>
      <c r="F1970" t="s">
        <v>84</v>
      </c>
      <c r="G1970" t="s">
        <v>215</v>
      </c>
      <c r="H1970" t="s">
        <v>93</v>
      </c>
      <c r="I1970" s="13">
        <v>45904</v>
      </c>
      <c r="J1970">
        <v>1</v>
      </c>
      <c r="K1970">
        <v>780</v>
      </c>
      <c r="L1970" s="14">
        <v>45938</v>
      </c>
      <c r="M1970" t="s">
        <v>196</v>
      </c>
      <c r="N1970"/>
    </row>
    <row r="1971" spans="1:14">
      <c r="A1971" t="s">
        <v>188</v>
      </c>
      <c r="B1971" t="s">
        <v>39</v>
      </c>
      <c r="C1971" t="s">
        <v>216</v>
      </c>
      <c r="D1971" t="s">
        <v>217</v>
      </c>
      <c r="E1971" t="s">
        <v>71</v>
      </c>
      <c r="F1971" t="s">
        <v>84</v>
      </c>
      <c r="G1971" t="s">
        <v>215</v>
      </c>
      <c r="H1971" t="s">
        <v>92</v>
      </c>
      <c r="I1971" s="13">
        <v>45841</v>
      </c>
      <c r="J1971">
        <v>1</v>
      </c>
      <c r="K1971">
        <v>663</v>
      </c>
      <c r="L1971" s="14">
        <v>45938</v>
      </c>
      <c r="M1971" t="s">
        <v>196</v>
      </c>
      <c r="N1971"/>
    </row>
    <row r="1972" spans="1:14">
      <c r="A1972" t="s">
        <v>22</v>
      </c>
      <c r="B1972" t="s">
        <v>39</v>
      </c>
      <c r="C1972" t="s">
        <v>216</v>
      </c>
      <c r="D1972" t="s">
        <v>217</v>
      </c>
      <c r="E1972" t="s">
        <v>69</v>
      </c>
      <c r="F1972" t="s">
        <v>84</v>
      </c>
      <c r="G1972" t="s">
        <v>215</v>
      </c>
      <c r="H1972" t="s">
        <v>92</v>
      </c>
      <c r="I1972" s="13">
        <v>45904</v>
      </c>
      <c r="J1972">
        <v>1</v>
      </c>
      <c r="K1972">
        <v>780</v>
      </c>
      <c r="L1972" s="14">
        <v>45938</v>
      </c>
      <c r="M1972" t="s">
        <v>196</v>
      </c>
      <c r="N1972"/>
    </row>
    <row r="1973" spans="1:14">
      <c r="A1973" t="s">
        <v>189</v>
      </c>
      <c r="B1973" t="s">
        <v>39</v>
      </c>
      <c r="C1973" t="s">
        <v>216</v>
      </c>
      <c r="D1973" t="s">
        <v>217</v>
      </c>
      <c r="E1973" t="s">
        <v>69</v>
      </c>
      <c r="F1973" t="s">
        <v>84</v>
      </c>
      <c r="G1973" t="s">
        <v>215</v>
      </c>
      <c r="H1973" t="s">
        <v>92</v>
      </c>
      <c r="I1973" s="13">
        <v>45904</v>
      </c>
      <c r="J1973">
        <v>1</v>
      </c>
      <c r="K1973">
        <v>624</v>
      </c>
      <c r="L1973" s="14">
        <v>45938</v>
      </c>
      <c r="M1973" t="s">
        <v>196</v>
      </c>
      <c r="N1973" t="s">
        <v>95</v>
      </c>
    </row>
    <row r="1974" spans="1:14">
      <c r="A1974" t="s">
        <v>193</v>
      </c>
      <c r="B1974" t="s">
        <v>39</v>
      </c>
      <c r="C1974" t="s">
        <v>218</v>
      </c>
      <c r="D1974" t="s">
        <v>240</v>
      </c>
      <c r="E1974" t="s">
        <v>69</v>
      </c>
      <c r="F1974" t="s">
        <v>205</v>
      </c>
      <c r="G1974" t="s">
        <v>220</v>
      </c>
      <c r="H1974" t="s">
        <v>92</v>
      </c>
      <c r="I1974" s="13">
        <v>45904</v>
      </c>
      <c r="J1974">
        <v>1</v>
      </c>
      <c r="K1974">
        <v>980</v>
      </c>
      <c r="L1974" s="14">
        <v>45938</v>
      </c>
      <c r="M1974" t="s">
        <v>197</v>
      </c>
      <c r="N1974"/>
    </row>
    <row r="1975" spans="1:14">
      <c r="A1975" t="s">
        <v>191</v>
      </c>
      <c r="B1975" t="s">
        <v>39</v>
      </c>
      <c r="C1975" t="s">
        <v>218</v>
      </c>
      <c r="D1975" t="s">
        <v>240</v>
      </c>
      <c r="E1975" t="s">
        <v>69</v>
      </c>
      <c r="F1975" t="s">
        <v>205</v>
      </c>
      <c r="G1975" t="s">
        <v>220</v>
      </c>
      <c r="H1975" t="s">
        <v>92</v>
      </c>
      <c r="I1975" s="13">
        <v>45940</v>
      </c>
      <c r="J1975">
        <v>1</v>
      </c>
      <c r="K1975">
        <v>833</v>
      </c>
      <c r="L1975" s="14">
        <v>45938</v>
      </c>
      <c r="M1975" t="s">
        <v>197</v>
      </c>
      <c r="N1975"/>
    </row>
    <row r="1976" spans="1:14">
      <c r="A1976" t="s">
        <v>191</v>
      </c>
      <c r="B1976" t="s">
        <v>39</v>
      </c>
      <c r="C1976" t="s">
        <v>218</v>
      </c>
      <c r="D1976" t="s">
        <v>240</v>
      </c>
      <c r="E1976" t="s">
        <v>69</v>
      </c>
      <c r="F1976" t="s">
        <v>205</v>
      </c>
      <c r="G1976" t="s">
        <v>220</v>
      </c>
      <c r="H1976" t="s">
        <v>92</v>
      </c>
      <c r="I1976" s="13">
        <v>45940</v>
      </c>
      <c r="J1976">
        <v>1</v>
      </c>
      <c r="K1976">
        <v>833</v>
      </c>
      <c r="L1976" s="14">
        <v>45938</v>
      </c>
      <c r="M1976" t="s">
        <v>197</v>
      </c>
      <c r="N1976"/>
    </row>
    <row r="1977" spans="1:14">
      <c r="A1977" t="s">
        <v>23</v>
      </c>
      <c r="B1977" t="s">
        <v>39</v>
      </c>
      <c r="C1977" t="s">
        <v>218</v>
      </c>
      <c r="D1977" t="s">
        <v>240</v>
      </c>
      <c r="E1977" t="s">
        <v>69</v>
      </c>
      <c r="F1977" t="s">
        <v>205</v>
      </c>
      <c r="G1977" t="s">
        <v>220</v>
      </c>
      <c r="H1977" t="s">
        <v>92</v>
      </c>
      <c r="I1977" s="13">
        <v>45940</v>
      </c>
      <c r="J1977">
        <v>1</v>
      </c>
      <c r="K1977">
        <v>980</v>
      </c>
      <c r="L1977" s="14">
        <v>45938</v>
      </c>
      <c r="M1977" t="s">
        <v>197</v>
      </c>
      <c r="N1977"/>
    </row>
    <row r="1978" spans="1:14">
      <c r="A1978" t="s">
        <v>191</v>
      </c>
      <c r="B1978" t="s">
        <v>38</v>
      </c>
      <c r="C1978" t="s">
        <v>48</v>
      </c>
      <c r="D1978" t="s">
        <v>67</v>
      </c>
      <c r="E1978" t="s">
        <v>69</v>
      </c>
      <c r="F1978" t="s">
        <v>74</v>
      </c>
      <c r="G1978" t="s">
        <v>83</v>
      </c>
      <c r="H1978" t="s">
        <v>14</v>
      </c>
      <c r="I1978" s="13">
        <v>45904</v>
      </c>
      <c r="J1978">
        <v>1</v>
      </c>
      <c r="K1978">
        <v>1649</v>
      </c>
      <c r="L1978" s="14">
        <v>45938</v>
      </c>
      <c r="M1978" t="s">
        <v>195</v>
      </c>
      <c r="N1978" t="s">
        <v>95</v>
      </c>
    </row>
    <row r="1979" spans="1:14">
      <c r="A1979" t="s">
        <v>188</v>
      </c>
      <c r="B1979" t="s">
        <v>38</v>
      </c>
      <c r="C1979" t="s">
        <v>48</v>
      </c>
      <c r="D1979" t="s">
        <v>68</v>
      </c>
      <c r="E1979" t="s">
        <v>69</v>
      </c>
      <c r="F1979" t="s">
        <v>74</v>
      </c>
      <c r="G1979" t="s">
        <v>83</v>
      </c>
      <c r="H1979" t="s">
        <v>92</v>
      </c>
      <c r="I1979" s="13">
        <v>45904</v>
      </c>
      <c r="J1979">
        <v>1</v>
      </c>
      <c r="K1979">
        <v>1261</v>
      </c>
      <c r="L1979" s="14">
        <v>45938</v>
      </c>
      <c r="M1979" t="s">
        <v>195</v>
      </c>
      <c r="N1979" t="s">
        <v>95</v>
      </c>
    </row>
    <row r="1980" spans="1:14">
      <c r="A1980" t="s">
        <v>192</v>
      </c>
      <c r="B1980" t="s">
        <v>38</v>
      </c>
      <c r="C1980" t="s">
        <v>49</v>
      </c>
      <c r="D1980" t="s">
        <v>64</v>
      </c>
      <c r="E1980" t="s">
        <v>71</v>
      </c>
      <c r="F1980" t="s">
        <v>76</v>
      </c>
      <c r="G1980" t="s">
        <v>80</v>
      </c>
      <c r="H1980" t="s">
        <v>93</v>
      </c>
      <c r="I1980" s="13">
        <v>45841</v>
      </c>
      <c r="J1980">
        <v>1</v>
      </c>
      <c r="K1980">
        <v>1240</v>
      </c>
      <c r="L1980" s="14">
        <v>45938</v>
      </c>
      <c r="M1980" t="s">
        <v>195</v>
      </c>
      <c r="N1980" t="s">
        <v>95</v>
      </c>
    </row>
    <row r="1981" spans="1:14">
      <c r="A1981" t="s">
        <v>192</v>
      </c>
      <c r="B1981" t="s">
        <v>38</v>
      </c>
      <c r="C1981" t="s">
        <v>49</v>
      </c>
      <c r="D1981" t="s">
        <v>64</v>
      </c>
      <c r="E1981" t="s">
        <v>69</v>
      </c>
      <c r="F1981" t="s">
        <v>76</v>
      </c>
      <c r="G1981" t="s">
        <v>84</v>
      </c>
      <c r="H1981" t="s">
        <v>93</v>
      </c>
      <c r="I1981" s="13">
        <v>45904</v>
      </c>
      <c r="J1981">
        <v>1</v>
      </c>
      <c r="K1981">
        <v>955</v>
      </c>
      <c r="L1981" s="14">
        <v>45938</v>
      </c>
      <c r="M1981" t="s">
        <v>195</v>
      </c>
      <c r="N1981" t="s">
        <v>95</v>
      </c>
    </row>
    <row r="1982" spans="1:14">
      <c r="A1982" t="s">
        <v>191</v>
      </c>
      <c r="B1982" t="s">
        <v>38</v>
      </c>
      <c r="C1982" t="s">
        <v>46</v>
      </c>
      <c r="D1982" t="s">
        <v>60</v>
      </c>
      <c r="E1982" t="s">
        <v>71</v>
      </c>
      <c r="F1982" t="s">
        <v>74</v>
      </c>
      <c r="G1982" t="s">
        <v>82</v>
      </c>
      <c r="H1982" t="s">
        <v>93</v>
      </c>
      <c r="I1982" s="13">
        <v>45860</v>
      </c>
      <c r="J1982">
        <v>1</v>
      </c>
      <c r="K1982">
        <v>493</v>
      </c>
      <c r="L1982" s="14">
        <v>45938</v>
      </c>
      <c r="M1982" t="s">
        <v>195</v>
      </c>
      <c r="N1982"/>
    </row>
    <row r="1983" spans="1:14">
      <c r="A1983" t="s">
        <v>192</v>
      </c>
      <c r="B1983" t="s">
        <v>38</v>
      </c>
      <c r="C1983" t="s">
        <v>46</v>
      </c>
      <c r="D1983" t="s">
        <v>58</v>
      </c>
      <c r="E1983" t="s">
        <v>71</v>
      </c>
      <c r="F1983" t="s">
        <v>76</v>
      </c>
      <c r="G1983" t="s">
        <v>78</v>
      </c>
      <c r="H1983" t="s">
        <v>93</v>
      </c>
      <c r="I1983" s="13">
        <v>45827</v>
      </c>
      <c r="J1983">
        <v>1</v>
      </c>
      <c r="K1983">
        <v>955</v>
      </c>
      <c r="L1983" s="14">
        <v>45938</v>
      </c>
      <c r="M1983" t="s">
        <v>195</v>
      </c>
      <c r="N1983" t="s">
        <v>95</v>
      </c>
    </row>
    <row r="1984" spans="1:14">
      <c r="A1984" t="s">
        <v>189</v>
      </c>
      <c r="B1984" t="s">
        <v>38</v>
      </c>
      <c r="C1984" t="s">
        <v>46</v>
      </c>
      <c r="D1984" t="s">
        <v>58</v>
      </c>
      <c r="E1984" t="s">
        <v>71</v>
      </c>
      <c r="F1984" t="s">
        <v>76</v>
      </c>
      <c r="G1984" t="s">
        <v>91</v>
      </c>
      <c r="H1984" t="s">
        <v>93</v>
      </c>
      <c r="I1984" s="13">
        <v>45827</v>
      </c>
      <c r="J1984">
        <v>1</v>
      </c>
      <c r="K1984">
        <v>666</v>
      </c>
      <c r="L1984" s="14">
        <v>45938</v>
      </c>
      <c r="M1984" t="s">
        <v>195</v>
      </c>
      <c r="N1984" t="s">
        <v>95</v>
      </c>
    </row>
    <row r="1985" spans="1:14">
      <c r="A1985" t="s">
        <v>188</v>
      </c>
      <c r="B1985" t="s">
        <v>38</v>
      </c>
      <c r="C1985" t="s">
        <v>46</v>
      </c>
      <c r="D1985" t="s">
        <v>60</v>
      </c>
      <c r="E1985" t="s">
        <v>71</v>
      </c>
      <c r="F1985" t="s">
        <v>76</v>
      </c>
      <c r="G1985" t="s">
        <v>80</v>
      </c>
      <c r="H1985" t="s">
        <v>93</v>
      </c>
      <c r="I1985" s="13">
        <v>45841</v>
      </c>
      <c r="J1985">
        <v>1</v>
      </c>
      <c r="K1985">
        <v>663</v>
      </c>
      <c r="L1985" s="14">
        <v>45938</v>
      </c>
      <c r="M1985" t="s">
        <v>195</v>
      </c>
      <c r="N1985"/>
    </row>
    <row r="1986" spans="1:14">
      <c r="A1986" t="s">
        <v>191</v>
      </c>
      <c r="B1986" t="s">
        <v>38</v>
      </c>
      <c r="C1986" t="s">
        <v>46</v>
      </c>
      <c r="D1986" t="s">
        <v>60</v>
      </c>
      <c r="E1986" t="s">
        <v>71</v>
      </c>
      <c r="F1986" t="s">
        <v>76</v>
      </c>
      <c r="G1986" t="s">
        <v>81</v>
      </c>
      <c r="H1986" t="s">
        <v>93</v>
      </c>
      <c r="I1986" s="13">
        <v>45888</v>
      </c>
      <c r="J1986">
        <v>1</v>
      </c>
      <c r="K1986">
        <v>544</v>
      </c>
      <c r="L1986" s="14">
        <v>45938</v>
      </c>
      <c r="M1986" t="s">
        <v>195</v>
      </c>
      <c r="N1986"/>
    </row>
    <row r="1987" spans="1:14">
      <c r="A1987" t="s">
        <v>188</v>
      </c>
      <c r="B1987" t="s">
        <v>38</v>
      </c>
      <c r="C1987" t="s">
        <v>46</v>
      </c>
      <c r="D1987" t="s">
        <v>60</v>
      </c>
      <c r="E1987" t="s">
        <v>69</v>
      </c>
      <c r="F1987" t="s">
        <v>76</v>
      </c>
      <c r="G1987" t="s">
        <v>84</v>
      </c>
      <c r="H1987" t="s">
        <v>93</v>
      </c>
      <c r="I1987" s="13">
        <v>45904</v>
      </c>
      <c r="J1987">
        <v>1</v>
      </c>
      <c r="K1987">
        <v>493</v>
      </c>
      <c r="L1987" s="14">
        <v>45938</v>
      </c>
      <c r="M1987" t="s">
        <v>195</v>
      </c>
      <c r="N1987"/>
    </row>
    <row r="1988" spans="1:14">
      <c r="A1988" t="s">
        <v>23</v>
      </c>
      <c r="B1988" t="s">
        <v>38</v>
      </c>
      <c r="C1988" t="s">
        <v>42</v>
      </c>
      <c r="D1988" t="s">
        <v>54</v>
      </c>
      <c r="E1988" t="s">
        <v>69</v>
      </c>
      <c r="F1988" t="s">
        <v>74</v>
      </c>
      <c r="G1988" t="s">
        <v>82</v>
      </c>
      <c r="H1988" t="s">
        <v>93</v>
      </c>
      <c r="I1988" s="13">
        <v>45904</v>
      </c>
      <c r="J1988">
        <v>1</v>
      </c>
      <c r="K1988">
        <v>663</v>
      </c>
      <c r="L1988" s="14">
        <v>45938</v>
      </c>
      <c r="M1988" t="s">
        <v>195</v>
      </c>
      <c r="N1988"/>
    </row>
    <row r="1989" spans="1:14">
      <c r="A1989" t="s">
        <v>23</v>
      </c>
      <c r="B1989" t="s">
        <v>38</v>
      </c>
      <c r="C1989" t="s">
        <v>42</v>
      </c>
      <c r="D1989" t="s">
        <v>54</v>
      </c>
      <c r="E1989" t="s">
        <v>69</v>
      </c>
      <c r="F1989" t="s">
        <v>74</v>
      </c>
      <c r="G1989" t="s">
        <v>83</v>
      </c>
      <c r="H1989" t="s">
        <v>13</v>
      </c>
      <c r="I1989" s="13">
        <v>45904</v>
      </c>
      <c r="J1989">
        <v>1</v>
      </c>
      <c r="K1989">
        <v>1193</v>
      </c>
      <c r="L1989" s="14">
        <v>45938</v>
      </c>
      <c r="M1989" t="s">
        <v>195</v>
      </c>
      <c r="N1989" t="s">
        <v>95</v>
      </c>
    </row>
    <row r="1990" spans="1:14">
      <c r="A1990" t="s">
        <v>188</v>
      </c>
      <c r="B1990" t="s">
        <v>38</v>
      </c>
      <c r="C1990" t="s">
        <v>42</v>
      </c>
      <c r="D1990" t="s">
        <v>270</v>
      </c>
      <c r="E1990" t="s">
        <v>69</v>
      </c>
      <c r="F1990" t="s">
        <v>76</v>
      </c>
      <c r="G1990" t="s">
        <v>91</v>
      </c>
      <c r="H1990" t="s">
        <v>93</v>
      </c>
      <c r="I1990" s="13">
        <v>45923</v>
      </c>
      <c r="J1990">
        <v>1</v>
      </c>
      <c r="K1990">
        <v>750</v>
      </c>
      <c r="L1990" s="14">
        <v>45938</v>
      </c>
      <c r="M1990" t="s">
        <v>195</v>
      </c>
      <c r="N1990" t="s">
        <v>95</v>
      </c>
    </row>
    <row r="1991" spans="1:14">
      <c r="A1991" t="s">
        <v>188</v>
      </c>
      <c r="B1991" t="s">
        <v>38</v>
      </c>
      <c r="C1991" t="s">
        <v>42</v>
      </c>
      <c r="D1991" t="s">
        <v>271</v>
      </c>
      <c r="E1991" t="s">
        <v>69</v>
      </c>
      <c r="F1991" t="s">
        <v>76</v>
      </c>
      <c r="G1991" t="s">
        <v>84</v>
      </c>
      <c r="H1991" t="s">
        <v>93</v>
      </c>
      <c r="I1991" s="13">
        <v>45904</v>
      </c>
      <c r="J1991">
        <v>1</v>
      </c>
      <c r="K1991">
        <v>580</v>
      </c>
      <c r="L1991" s="14">
        <v>45938</v>
      </c>
      <c r="M1991" t="s">
        <v>195</v>
      </c>
      <c r="N1991" t="s">
        <v>95</v>
      </c>
    </row>
    <row r="1992" spans="1:14">
      <c r="A1992" t="s">
        <v>191</v>
      </c>
      <c r="B1992" t="s">
        <v>38</v>
      </c>
      <c r="C1992" t="s">
        <v>42</v>
      </c>
      <c r="D1992" t="s">
        <v>270</v>
      </c>
      <c r="E1992" t="s">
        <v>69</v>
      </c>
      <c r="F1992" t="s">
        <v>76</v>
      </c>
      <c r="G1992" t="s">
        <v>84</v>
      </c>
      <c r="H1992" t="s">
        <v>93</v>
      </c>
      <c r="I1992" s="13">
        <v>45904</v>
      </c>
      <c r="J1992">
        <v>1</v>
      </c>
      <c r="K1992">
        <v>740</v>
      </c>
      <c r="L1992" s="14">
        <v>45938</v>
      </c>
      <c r="M1992" t="s">
        <v>195</v>
      </c>
      <c r="N1992"/>
    </row>
    <row r="1993" spans="1:14">
      <c r="A1993" t="s">
        <v>191</v>
      </c>
      <c r="B1993" t="s">
        <v>38</v>
      </c>
      <c r="C1993" t="s">
        <v>42</v>
      </c>
      <c r="D1993" t="s">
        <v>270</v>
      </c>
      <c r="E1993" t="s">
        <v>69</v>
      </c>
      <c r="F1993" t="s">
        <v>76</v>
      </c>
      <c r="G1993" t="s">
        <v>81</v>
      </c>
      <c r="H1993" t="s">
        <v>93</v>
      </c>
      <c r="I1993" s="13">
        <v>45923</v>
      </c>
      <c r="J1993">
        <v>1</v>
      </c>
      <c r="K1993">
        <v>686</v>
      </c>
      <c r="L1993" s="14">
        <v>45938</v>
      </c>
      <c r="M1993" t="s">
        <v>195</v>
      </c>
      <c r="N1993"/>
    </row>
    <row r="1994" spans="1:14">
      <c r="A1994" t="s">
        <v>23</v>
      </c>
      <c r="B1994" t="s">
        <v>38</v>
      </c>
      <c r="C1994" t="s">
        <v>42</v>
      </c>
      <c r="D1994" t="s">
        <v>270</v>
      </c>
      <c r="E1994" t="s">
        <v>69</v>
      </c>
      <c r="F1994" t="s">
        <v>76</v>
      </c>
      <c r="G1994" t="s">
        <v>181</v>
      </c>
      <c r="H1994" t="s">
        <v>92</v>
      </c>
      <c r="I1994" s="13">
        <v>45923</v>
      </c>
      <c r="J1994">
        <v>1</v>
      </c>
      <c r="K1994">
        <v>969</v>
      </c>
      <c r="L1994" s="14">
        <v>45938</v>
      </c>
      <c r="M1994" t="s">
        <v>195</v>
      </c>
      <c r="N1994"/>
    </row>
    <row r="1995" spans="1:14">
      <c r="A1995" t="s">
        <v>189</v>
      </c>
      <c r="B1995" t="s">
        <v>38</v>
      </c>
      <c r="C1995" t="s">
        <v>42</v>
      </c>
      <c r="D1995" t="s">
        <v>270</v>
      </c>
      <c r="E1995" t="s">
        <v>69</v>
      </c>
      <c r="F1995" t="s">
        <v>76</v>
      </c>
      <c r="G1995" t="s">
        <v>181</v>
      </c>
      <c r="H1995" t="s">
        <v>92</v>
      </c>
      <c r="I1995" s="13">
        <v>45923</v>
      </c>
      <c r="J1995">
        <v>1</v>
      </c>
      <c r="K1995">
        <v>969</v>
      </c>
      <c r="L1995" s="14">
        <v>45938</v>
      </c>
      <c r="M1995" t="s">
        <v>195</v>
      </c>
      <c r="N1995" t="s">
        <v>95</v>
      </c>
    </row>
    <row r="1996" spans="1:14">
      <c r="A1996" t="s">
        <v>189</v>
      </c>
      <c r="B1996" t="s">
        <v>38</v>
      </c>
      <c r="C1996" t="s">
        <v>42</v>
      </c>
      <c r="D1996" t="s">
        <v>270</v>
      </c>
      <c r="E1996" t="s">
        <v>69</v>
      </c>
      <c r="F1996" t="s">
        <v>76</v>
      </c>
      <c r="G1996" t="s">
        <v>181</v>
      </c>
      <c r="H1996" t="s">
        <v>92</v>
      </c>
      <c r="I1996" s="13">
        <v>45923</v>
      </c>
      <c r="J1996">
        <v>1</v>
      </c>
      <c r="K1996">
        <v>1054</v>
      </c>
      <c r="L1996" s="14">
        <v>45938</v>
      </c>
      <c r="M1996" t="s">
        <v>195</v>
      </c>
      <c r="N1996" t="s">
        <v>95</v>
      </c>
    </row>
    <row r="1997" spans="1:14">
      <c r="A1997" t="s">
        <v>189</v>
      </c>
      <c r="B1997" t="s">
        <v>38</v>
      </c>
      <c r="C1997" t="s">
        <v>47</v>
      </c>
      <c r="D1997" t="s">
        <v>66</v>
      </c>
      <c r="E1997" t="s">
        <v>69</v>
      </c>
      <c r="F1997" t="s">
        <v>74</v>
      </c>
      <c r="G1997"/>
      <c r="H1997" t="s">
        <v>92</v>
      </c>
      <c r="I1997" s="13">
        <v>45923</v>
      </c>
      <c r="J1997">
        <v>1</v>
      </c>
      <c r="K1997">
        <v>1258</v>
      </c>
      <c r="L1997" s="14">
        <v>45938</v>
      </c>
      <c r="M1997" t="s">
        <v>195</v>
      </c>
      <c r="N1997" t="s">
        <v>95</v>
      </c>
    </row>
    <row r="1998" spans="1:14">
      <c r="A1998" t="s">
        <v>23</v>
      </c>
      <c r="B1998" t="s">
        <v>38</v>
      </c>
      <c r="C1998" t="s">
        <v>110</v>
      </c>
      <c r="D1998" t="s">
        <v>65</v>
      </c>
      <c r="E1998" t="s">
        <v>69</v>
      </c>
      <c r="F1998" t="s">
        <v>74</v>
      </c>
      <c r="G1998" t="s">
        <v>83</v>
      </c>
      <c r="H1998" t="s">
        <v>93</v>
      </c>
      <c r="I1998" s="13">
        <v>45904</v>
      </c>
      <c r="J1998">
        <v>1</v>
      </c>
      <c r="K1998">
        <v>1354</v>
      </c>
      <c r="L1998" s="14">
        <v>45938</v>
      </c>
      <c r="M1998" t="s">
        <v>195</v>
      </c>
      <c r="N1998" t="s">
        <v>95</v>
      </c>
    </row>
    <row r="1999" spans="1:14">
      <c r="A1999" t="s">
        <v>192</v>
      </c>
      <c r="B1999" t="s">
        <v>38</v>
      </c>
      <c r="C1999" t="s">
        <v>110</v>
      </c>
      <c r="D1999" t="s">
        <v>65</v>
      </c>
      <c r="E1999" t="s">
        <v>71</v>
      </c>
      <c r="F1999" t="s">
        <v>186</v>
      </c>
      <c r="G1999" t="s">
        <v>183</v>
      </c>
      <c r="H1999" t="s">
        <v>92</v>
      </c>
      <c r="I1999" s="13">
        <v>45827</v>
      </c>
      <c r="J1999">
        <v>1</v>
      </c>
      <c r="K1999">
        <v>821</v>
      </c>
      <c r="L1999" s="14">
        <v>45938</v>
      </c>
      <c r="M1999" t="s">
        <v>197</v>
      </c>
      <c r="N1999" t="s">
        <v>95</v>
      </c>
    </row>
    <row r="2000" spans="1:14">
      <c r="A2000" t="s">
        <v>188</v>
      </c>
      <c r="B2000" t="s">
        <v>38</v>
      </c>
      <c r="C2000" t="s">
        <v>44</v>
      </c>
      <c r="D2000" t="s">
        <v>63</v>
      </c>
      <c r="E2000" t="s">
        <v>69</v>
      </c>
      <c r="F2000" t="s">
        <v>74</v>
      </c>
      <c r="G2000" t="s">
        <v>82</v>
      </c>
      <c r="H2000" t="s">
        <v>13</v>
      </c>
      <c r="I2000" s="13">
        <v>45904</v>
      </c>
      <c r="J2000">
        <v>1</v>
      </c>
      <c r="K2000">
        <v>1813</v>
      </c>
      <c r="L2000" s="14">
        <v>45938</v>
      </c>
      <c r="M2000" t="s">
        <v>195</v>
      </c>
      <c r="N2000" t="s">
        <v>95</v>
      </c>
    </row>
    <row r="2001" spans="1:14">
      <c r="A2001" t="s">
        <v>188</v>
      </c>
      <c r="B2001" t="s">
        <v>38</v>
      </c>
      <c r="C2001" t="s">
        <v>44</v>
      </c>
      <c r="D2001" t="s">
        <v>63</v>
      </c>
      <c r="E2001" t="s">
        <v>69</v>
      </c>
      <c r="F2001" t="s">
        <v>76</v>
      </c>
      <c r="G2001" t="s">
        <v>81</v>
      </c>
      <c r="H2001" t="s">
        <v>93</v>
      </c>
      <c r="I2001" s="13">
        <v>45923</v>
      </c>
      <c r="J2001">
        <v>1</v>
      </c>
      <c r="K2001">
        <v>1643</v>
      </c>
      <c r="L2001" s="14">
        <v>45938</v>
      </c>
      <c r="M2001" t="s">
        <v>195</v>
      </c>
      <c r="N2001" t="s">
        <v>95</v>
      </c>
    </row>
    <row r="2002" spans="1:14">
      <c r="A2002" t="s">
        <v>192</v>
      </c>
      <c r="B2002" t="s">
        <v>38</v>
      </c>
      <c r="C2002" t="s">
        <v>44</v>
      </c>
      <c r="D2002" t="s">
        <v>63</v>
      </c>
      <c r="E2002" t="s">
        <v>69</v>
      </c>
      <c r="F2002" t="s">
        <v>186</v>
      </c>
      <c r="G2002" t="s">
        <v>185</v>
      </c>
      <c r="H2002" t="s">
        <v>92</v>
      </c>
      <c r="I2002" s="13">
        <v>45904</v>
      </c>
      <c r="J2002">
        <v>1</v>
      </c>
      <c r="K2002">
        <v>1492</v>
      </c>
      <c r="L2002" s="14">
        <v>45938</v>
      </c>
      <c r="M2002" t="s">
        <v>197</v>
      </c>
      <c r="N2002" t="s">
        <v>95</v>
      </c>
    </row>
    <row r="2003" spans="1:14">
      <c r="A2003" t="s">
        <v>23</v>
      </c>
      <c r="B2003" t="s">
        <v>38</v>
      </c>
      <c r="C2003" t="s">
        <v>274</v>
      </c>
      <c r="D2003" t="s">
        <v>275</v>
      </c>
      <c r="E2003" t="s">
        <v>69</v>
      </c>
      <c r="F2003" t="s">
        <v>74</v>
      </c>
      <c r="G2003" t="s">
        <v>83</v>
      </c>
      <c r="H2003" t="s">
        <v>13</v>
      </c>
      <c r="I2003" s="13">
        <v>45904</v>
      </c>
      <c r="J2003">
        <v>1</v>
      </c>
      <c r="K2003">
        <v>1724</v>
      </c>
      <c r="L2003" s="14">
        <v>45938</v>
      </c>
      <c r="M2003" t="s">
        <v>195</v>
      </c>
      <c r="N2003" t="s">
        <v>95</v>
      </c>
    </row>
    <row r="2004" spans="1:14">
      <c r="A2004" t="s">
        <v>188</v>
      </c>
      <c r="B2004" t="s">
        <v>38</v>
      </c>
      <c r="C2004" t="s">
        <v>274</v>
      </c>
      <c r="D2004" t="s">
        <v>275</v>
      </c>
      <c r="E2004" t="s">
        <v>69</v>
      </c>
      <c r="F2004" t="s">
        <v>74</v>
      </c>
      <c r="G2004" t="s">
        <v>83</v>
      </c>
      <c r="H2004" t="s">
        <v>14</v>
      </c>
      <c r="I2004" s="13">
        <v>45904</v>
      </c>
      <c r="J2004">
        <v>1</v>
      </c>
      <c r="K2004">
        <v>1824</v>
      </c>
      <c r="L2004" s="14">
        <v>45938</v>
      </c>
      <c r="M2004" t="s">
        <v>195</v>
      </c>
      <c r="N2004" t="s">
        <v>95</v>
      </c>
    </row>
    <row r="2005" spans="1:14">
      <c r="A2005" t="s">
        <v>193</v>
      </c>
      <c r="B2005" t="s">
        <v>38</v>
      </c>
      <c r="C2005" t="s">
        <v>274</v>
      </c>
      <c r="D2005" t="s">
        <v>275</v>
      </c>
      <c r="E2005" t="s">
        <v>69</v>
      </c>
      <c r="F2005" t="s">
        <v>74</v>
      </c>
      <c r="G2005" t="s">
        <v>83</v>
      </c>
      <c r="H2005" t="s">
        <v>14</v>
      </c>
      <c r="I2005" s="13">
        <v>45904</v>
      </c>
      <c r="J2005">
        <v>1</v>
      </c>
      <c r="K2005">
        <v>1819</v>
      </c>
      <c r="L2005" s="14">
        <v>45938</v>
      </c>
      <c r="M2005" t="s">
        <v>195</v>
      </c>
      <c r="N2005" t="s">
        <v>95</v>
      </c>
    </row>
    <row r="2006" spans="1:14">
      <c r="A2006" t="s">
        <v>188</v>
      </c>
      <c r="B2006" t="s">
        <v>38</v>
      </c>
      <c r="C2006" t="s">
        <v>274</v>
      </c>
      <c r="D2006" t="s">
        <v>275</v>
      </c>
      <c r="E2006" t="s">
        <v>69</v>
      </c>
      <c r="F2006" t="s">
        <v>76</v>
      </c>
      <c r="G2006" t="s">
        <v>91</v>
      </c>
      <c r="H2006" t="s">
        <v>93</v>
      </c>
      <c r="I2006" s="13">
        <v>45939</v>
      </c>
      <c r="J2006">
        <v>1</v>
      </c>
      <c r="K2006">
        <v>1261</v>
      </c>
      <c r="L2006" s="14">
        <v>45938</v>
      </c>
      <c r="M2006" t="s">
        <v>195</v>
      </c>
      <c r="N2006" t="s">
        <v>95</v>
      </c>
    </row>
    <row r="2007" spans="1:14">
      <c r="A2007" t="s">
        <v>189</v>
      </c>
      <c r="B2007" t="s">
        <v>38</v>
      </c>
      <c r="C2007" t="s">
        <v>274</v>
      </c>
      <c r="D2007" t="s">
        <v>275</v>
      </c>
      <c r="E2007" t="s">
        <v>69</v>
      </c>
      <c r="F2007" t="s">
        <v>76</v>
      </c>
      <c r="G2007" t="s">
        <v>181</v>
      </c>
      <c r="H2007" t="s">
        <v>92</v>
      </c>
      <c r="I2007" s="13">
        <v>45923</v>
      </c>
      <c r="J2007">
        <v>1</v>
      </c>
      <c r="K2007">
        <v>1819</v>
      </c>
      <c r="L2007" s="14">
        <v>45938</v>
      </c>
      <c r="M2007" t="s">
        <v>195</v>
      </c>
      <c r="N2007" t="s">
        <v>95</v>
      </c>
    </row>
    <row r="2008" spans="1:14">
      <c r="A2008" t="s">
        <v>188</v>
      </c>
      <c r="B2008" t="s">
        <v>38</v>
      </c>
      <c r="C2008" t="s">
        <v>111</v>
      </c>
      <c r="D2008" t="s">
        <v>55</v>
      </c>
      <c r="E2008" t="s">
        <v>69</v>
      </c>
      <c r="F2008" t="s">
        <v>74</v>
      </c>
      <c r="G2008" t="s">
        <v>82</v>
      </c>
      <c r="H2008" t="s">
        <v>93</v>
      </c>
      <c r="I2008" s="13">
        <v>45904</v>
      </c>
      <c r="J2008">
        <v>1</v>
      </c>
      <c r="K2008">
        <v>748</v>
      </c>
      <c r="L2008" s="14">
        <v>45938</v>
      </c>
      <c r="M2008" t="s">
        <v>195</v>
      </c>
      <c r="N2008"/>
    </row>
    <row r="2009" spans="1:14">
      <c r="A2009" t="s">
        <v>23</v>
      </c>
      <c r="B2009" t="s">
        <v>38</v>
      </c>
      <c r="C2009" t="s">
        <v>111</v>
      </c>
      <c r="D2009" t="s">
        <v>55</v>
      </c>
      <c r="E2009" t="s">
        <v>69</v>
      </c>
      <c r="F2009" t="s">
        <v>74</v>
      </c>
      <c r="G2009" t="s">
        <v>82</v>
      </c>
      <c r="H2009" t="s">
        <v>93</v>
      </c>
      <c r="I2009" s="13">
        <v>45904</v>
      </c>
      <c r="J2009">
        <v>1</v>
      </c>
      <c r="K2009">
        <v>709</v>
      </c>
      <c r="L2009" s="14">
        <v>45938</v>
      </c>
      <c r="M2009" t="s">
        <v>195</v>
      </c>
      <c r="N2009" t="s">
        <v>95</v>
      </c>
    </row>
    <row r="2010" spans="1:14">
      <c r="A2010" t="s">
        <v>189</v>
      </c>
      <c r="B2010" t="s">
        <v>38</v>
      </c>
      <c r="C2010" t="s">
        <v>111</v>
      </c>
      <c r="D2010" t="s">
        <v>55</v>
      </c>
      <c r="E2010" t="s">
        <v>69</v>
      </c>
      <c r="F2010" t="s">
        <v>74</v>
      </c>
      <c r="G2010" t="s">
        <v>82</v>
      </c>
      <c r="H2010" t="s">
        <v>93</v>
      </c>
      <c r="I2010" s="13">
        <v>45904</v>
      </c>
      <c r="J2010">
        <v>1</v>
      </c>
      <c r="K2010">
        <v>792</v>
      </c>
      <c r="L2010" s="14">
        <v>45938</v>
      </c>
      <c r="M2010" t="s">
        <v>195</v>
      </c>
      <c r="N2010" t="s">
        <v>95</v>
      </c>
    </row>
    <row r="2011" spans="1:14">
      <c r="A2011" t="s">
        <v>23</v>
      </c>
      <c r="B2011" t="s">
        <v>38</v>
      </c>
      <c r="C2011" t="s">
        <v>111</v>
      </c>
      <c r="D2011" t="s">
        <v>55</v>
      </c>
      <c r="E2011" t="s">
        <v>69</v>
      </c>
      <c r="F2011" t="s">
        <v>74</v>
      </c>
      <c r="G2011" t="s">
        <v>82</v>
      </c>
      <c r="H2011" t="s">
        <v>93</v>
      </c>
      <c r="I2011" s="13">
        <v>45904</v>
      </c>
      <c r="J2011">
        <v>1</v>
      </c>
      <c r="K2011">
        <v>748</v>
      </c>
      <c r="L2011" s="14">
        <v>45938</v>
      </c>
      <c r="M2011" t="s">
        <v>195</v>
      </c>
      <c r="N2011"/>
    </row>
    <row r="2012" spans="1:14">
      <c r="A2012" t="s">
        <v>189</v>
      </c>
      <c r="B2012" t="s">
        <v>38</v>
      </c>
      <c r="C2012" t="s">
        <v>111</v>
      </c>
      <c r="D2012" t="s">
        <v>55</v>
      </c>
      <c r="E2012" t="s">
        <v>71</v>
      </c>
      <c r="F2012" t="s">
        <v>76</v>
      </c>
      <c r="G2012" t="s">
        <v>91</v>
      </c>
      <c r="H2012" t="s">
        <v>93</v>
      </c>
      <c r="I2012" s="13">
        <v>45874</v>
      </c>
      <c r="J2012">
        <v>1</v>
      </c>
      <c r="K2012">
        <v>792</v>
      </c>
      <c r="L2012" s="14">
        <v>45938</v>
      </c>
      <c r="M2012" t="s">
        <v>195</v>
      </c>
      <c r="N2012" t="s">
        <v>95</v>
      </c>
    </row>
    <row r="2013" spans="1:14">
      <c r="A2013" t="s">
        <v>189</v>
      </c>
      <c r="B2013" t="s">
        <v>38</v>
      </c>
      <c r="C2013" t="s">
        <v>111</v>
      </c>
      <c r="D2013" t="s">
        <v>55</v>
      </c>
      <c r="E2013" t="s">
        <v>69</v>
      </c>
      <c r="F2013" t="s">
        <v>76</v>
      </c>
      <c r="G2013" t="s">
        <v>91</v>
      </c>
      <c r="H2013" t="s">
        <v>93</v>
      </c>
      <c r="I2013" s="13">
        <v>45923</v>
      </c>
      <c r="J2013">
        <v>1</v>
      </c>
      <c r="K2013">
        <v>792</v>
      </c>
      <c r="L2013" s="14">
        <v>45938</v>
      </c>
      <c r="M2013" t="s">
        <v>195</v>
      </c>
      <c r="N2013" t="s">
        <v>95</v>
      </c>
    </row>
    <row r="2014" spans="1:14">
      <c r="A2014" t="s">
        <v>189</v>
      </c>
      <c r="B2014" t="s">
        <v>38</v>
      </c>
      <c r="C2014" t="s">
        <v>111</v>
      </c>
      <c r="D2014" t="s">
        <v>55</v>
      </c>
      <c r="E2014" t="s">
        <v>69</v>
      </c>
      <c r="F2014" t="s">
        <v>76</v>
      </c>
      <c r="G2014" t="s">
        <v>91</v>
      </c>
      <c r="H2014" t="s">
        <v>93</v>
      </c>
      <c r="I2014" s="13">
        <v>45923</v>
      </c>
      <c r="J2014">
        <v>1</v>
      </c>
      <c r="K2014">
        <v>940</v>
      </c>
      <c r="L2014" s="14">
        <v>45938</v>
      </c>
      <c r="M2014" t="s">
        <v>195</v>
      </c>
      <c r="N2014"/>
    </row>
    <row r="2015" spans="1:14">
      <c r="A2015" t="s">
        <v>189</v>
      </c>
      <c r="B2015" t="s">
        <v>38</v>
      </c>
      <c r="C2015" t="s">
        <v>111</v>
      </c>
      <c r="D2015" t="s">
        <v>55</v>
      </c>
      <c r="E2015" t="s">
        <v>71</v>
      </c>
      <c r="F2015" t="s">
        <v>76</v>
      </c>
      <c r="G2015" t="s">
        <v>81</v>
      </c>
      <c r="H2015" t="s">
        <v>92</v>
      </c>
      <c r="I2015" s="13">
        <v>45888</v>
      </c>
      <c r="J2015">
        <v>1</v>
      </c>
      <c r="K2015">
        <v>702</v>
      </c>
      <c r="L2015" s="14">
        <v>45938</v>
      </c>
      <c r="M2015" t="s">
        <v>195</v>
      </c>
      <c r="N2015" t="s">
        <v>95</v>
      </c>
    </row>
    <row r="2016" spans="1:14">
      <c r="A2016" t="s">
        <v>191</v>
      </c>
      <c r="B2016" t="s">
        <v>38</v>
      </c>
      <c r="C2016" t="s">
        <v>111</v>
      </c>
      <c r="D2016" t="s">
        <v>55</v>
      </c>
      <c r="E2016" t="s">
        <v>69</v>
      </c>
      <c r="F2016" t="s">
        <v>76</v>
      </c>
      <c r="G2016" t="s">
        <v>91</v>
      </c>
      <c r="H2016" t="s">
        <v>92</v>
      </c>
      <c r="I2016" s="13">
        <v>45923</v>
      </c>
      <c r="J2016">
        <v>1</v>
      </c>
      <c r="K2016">
        <v>799</v>
      </c>
      <c r="L2016" s="14">
        <v>45938</v>
      </c>
      <c r="M2016" t="s">
        <v>195</v>
      </c>
      <c r="N2016" t="s">
        <v>95</v>
      </c>
    </row>
    <row r="2017" spans="1:14">
      <c r="A2017" t="s">
        <v>188</v>
      </c>
      <c r="B2017" t="s">
        <v>38</v>
      </c>
      <c r="C2017" t="s">
        <v>111</v>
      </c>
      <c r="D2017" t="s">
        <v>55</v>
      </c>
      <c r="E2017" t="s">
        <v>69</v>
      </c>
      <c r="F2017" t="s">
        <v>76</v>
      </c>
      <c r="G2017" t="s">
        <v>84</v>
      </c>
      <c r="H2017" t="s">
        <v>92</v>
      </c>
      <c r="I2017" s="13">
        <v>45904</v>
      </c>
      <c r="J2017">
        <v>1</v>
      </c>
      <c r="K2017">
        <v>796</v>
      </c>
      <c r="L2017" s="14">
        <v>45938</v>
      </c>
      <c r="M2017" t="s">
        <v>195</v>
      </c>
      <c r="N2017" t="s">
        <v>95</v>
      </c>
    </row>
    <row r="2018" spans="1:14">
      <c r="A2018" t="s">
        <v>191</v>
      </c>
      <c r="B2018" t="s">
        <v>38</v>
      </c>
      <c r="C2018" t="s">
        <v>43</v>
      </c>
      <c r="D2018" t="s">
        <v>56</v>
      </c>
      <c r="E2018" t="s">
        <v>69</v>
      </c>
      <c r="F2018" t="s">
        <v>76</v>
      </c>
      <c r="G2018" t="s">
        <v>91</v>
      </c>
      <c r="H2018" t="s">
        <v>92</v>
      </c>
      <c r="I2018" s="13">
        <v>45923</v>
      </c>
      <c r="J2018">
        <v>1</v>
      </c>
      <c r="K2018">
        <v>1258</v>
      </c>
      <c r="L2018" s="14">
        <v>45938</v>
      </c>
      <c r="M2018" t="s">
        <v>195</v>
      </c>
      <c r="N2018" t="s">
        <v>95</v>
      </c>
    </row>
    <row r="2019" spans="1:14">
      <c r="A2019" t="s">
        <v>189</v>
      </c>
      <c r="B2019" t="s">
        <v>38</v>
      </c>
      <c r="C2019" t="s">
        <v>43</v>
      </c>
      <c r="D2019" t="s">
        <v>279</v>
      </c>
      <c r="E2019" t="s">
        <v>69</v>
      </c>
      <c r="F2019" t="s">
        <v>76</v>
      </c>
      <c r="G2019" t="s">
        <v>181</v>
      </c>
      <c r="H2019" t="s">
        <v>92</v>
      </c>
      <c r="I2019" s="13">
        <v>45923</v>
      </c>
      <c r="J2019">
        <v>1</v>
      </c>
      <c r="K2019">
        <v>1513</v>
      </c>
      <c r="L2019" s="14">
        <v>45938</v>
      </c>
      <c r="M2019" t="s">
        <v>195</v>
      </c>
      <c r="N2019" t="s">
        <v>95</v>
      </c>
    </row>
    <row r="2020" spans="1:14">
      <c r="A2020" t="s">
        <v>191</v>
      </c>
      <c r="B2020" t="s">
        <v>38</v>
      </c>
      <c r="C2020" t="s">
        <v>43</v>
      </c>
      <c r="D2020" t="s">
        <v>52</v>
      </c>
      <c r="E2020" t="s">
        <v>69</v>
      </c>
      <c r="F2020" t="s">
        <v>76</v>
      </c>
      <c r="G2020" t="s">
        <v>181</v>
      </c>
      <c r="H2020" t="s">
        <v>92</v>
      </c>
      <c r="I2020" s="13">
        <v>45923</v>
      </c>
      <c r="J2020">
        <v>1</v>
      </c>
      <c r="K2020">
        <v>1649</v>
      </c>
      <c r="L2020" s="14">
        <v>45938</v>
      </c>
      <c r="M2020" t="s">
        <v>195</v>
      </c>
      <c r="N2020"/>
    </row>
    <row r="2021" spans="1:14">
      <c r="A2021" t="s">
        <v>188</v>
      </c>
      <c r="B2021" t="s">
        <v>38</v>
      </c>
      <c r="C2021" t="s">
        <v>43</v>
      </c>
      <c r="D2021" t="s">
        <v>279</v>
      </c>
      <c r="E2021" t="s">
        <v>69</v>
      </c>
      <c r="F2021" t="s">
        <v>76</v>
      </c>
      <c r="G2021" t="s">
        <v>84</v>
      </c>
      <c r="H2021" t="s">
        <v>92</v>
      </c>
      <c r="I2021" s="13">
        <v>45904</v>
      </c>
      <c r="J2021">
        <v>1</v>
      </c>
      <c r="K2021">
        <v>1253</v>
      </c>
      <c r="L2021" s="14">
        <v>45938</v>
      </c>
      <c r="M2021" t="s">
        <v>195</v>
      </c>
      <c r="N2021" t="s">
        <v>95</v>
      </c>
    </row>
    <row r="2022" spans="1:14">
      <c r="A2022" t="s">
        <v>193</v>
      </c>
      <c r="B2022" t="s">
        <v>38</v>
      </c>
      <c r="C2022" t="s">
        <v>139</v>
      </c>
      <c r="D2022" t="s">
        <v>141</v>
      </c>
      <c r="E2022" t="s">
        <v>69</v>
      </c>
      <c r="F2022" t="s">
        <v>187</v>
      </c>
      <c r="G2022" t="s">
        <v>228</v>
      </c>
      <c r="H2022" t="s">
        <v>13</v>
      </c>
      <c r="I2022" s="13">
        <v>45904</v>
      </c>
      <c r="J2022">
        <v>1</v>
      </c>
      <c r="K2022">
        <v>1513</v>
      </c>
      <c r="L2022" s="14">
        <v>45938</v>
      </c>
      <c r="M2022" t="s">
        <v>196</v>
      </c>
      <c r="N2022" t="s">
        <v>95</v>
      </c>
    </row>
    <row r="2023" spans="1:14">
      <c r="A2023" t="s">
        <v>189</v>
      </c>
      <c r="B2023" t="s">
        <v>38</v>
      </c>
      <c r="C2023" t="s">
        <v>281</v>
      </c>
      <c r="D2023" t="s">
        <v>282</v>
      </c>
      <c r="E2023" t="s">
        <v>69</v>
      </c>
      <c r="F2023" t="s">
        <v>184</v>
      </c>
      <c r="G2023"/>
      <c r="H2023" t="s">
        <v>93</v>
      </c>
      <c r="I2023" s="13">
        <v>45939</v>
      </c>
      <c r="J2023">
        <v>1</v>
      </c>
      <c r="K2023">
        <v>1940</v>
      </c>
      <c r="L2023" s="14">
        <v>45938</v>
      </c>
      <c r="M2023" t="s">
        <v>196</v>
      </c>
      <c r="N2023"/>
    </row>
    <row r="2024" spans="1:14">
      <c r="A2024" t="s">
        <v>188</v>
      </c>
      <c r="B2024" t="s">
        <v>38</v>
      </c>
      <c r="C2024" t="s">
        <v>281</v>
      </c>
      <c r="D2024" t="s">
        <v>285</v>
      </c>
      <c r="E2024" t="s">
        <v>69</v>
      </c>
      <c r="F2024" t="s">
        <v>187</v>
      </c>
      <c r="G2024" t="s">
        <v>90</v>
      </c>
      <c r="H2024" t="s">
        <v>92</v>
      </c>
      <c r="I2024" s="13">
        <v>45923</v>
      </c>
      <c r="J2024">
        <v>1</v>
      </c>
      <c r="K2024">
        <v>969</v>
      </c>
      <c r="L2024" s="14">
        <v>45938</v>
      </c>
      <c r="M2024" t="s">
        <v>196</v>
      </c>
      <c r="N2024"/>
    </row>
    <row r="2025" spans="1:14">
      <c r="A2025" t="s">
        <v>193</v>
      </c>
      <c r="B2025" t="s">
        <v>38</v>
      </c>
      <c r="C2025" t="s">
        <v>281</v>
      </c>
      <c r="D2025" t="s">
        <v>283</v>
      </c>
      <c r="E2025" t="s">
        <v>69</v>
      </c>
      <c r="F2025" t="s">
        <v>187</v>
      </c>
      <c r="G2025" t="s">
        <v>90</v>
      </c>
      <c r="H2025" t="s">
        <v>93</v>
      </c>
      <c r="I2025" s="13">
        <v>45939</v>
      </c>
      <c r="J2025">
        <v>1</v>
      </c>
      <c r="K2025">
        <v>1080</v>
      </c>
      <c r="L2025" s="14">
        <v>45938</v>
      </c>
      <c r="M2025" t="s">
        <v>196</v>
      </c>
      <c r="N2025"/>
    </row>
    <row r="2026" spans="1:14">
      <c r="A2026" t="s">
        <v>193</v>
      </c>
      <c r="B2026" t="s">
        <v>38</v>
      </c>
      <c r="C2026" t="s">
        <v>138</v>
      </c>
      <c r="D2026" t="s">
        <v>286</v>
      </c>
      <c r="E2026" t="s">
        <v>71</v>
      </c>
      <c r="F2026" t="s">
        <v>88</v>
      </c>
      <c r="G2026" t="s">
        <v>81</v>
      </c>
      <c r="H2026" t="s">
        <v>93</v>
      </c>
      <c r="I2026" s="13">
        <v>45874</v>
      </c>
      <c r="J2026">
        <v>1</v>
      </c>
      <c r="K2026">
        <v>323</v>
      </c>
      <c r="L2026" s="14">
        <v>45938</v>
      </c>
      <c r="M2026" t="s">
        <v>196</v>
      </c>
      <c r="N2026"/>
    </row>
    <row r="2027" spans="1:14">
      <c r="A2027" t="s">
        <v>188</v>
      </c>
      <c r="B2027" t="s">
        <v>38</v>
      </c>
      <c r="C2027" t="s">
        <v>138</v>
      </c>
      <c r="D2027" t="s">
        <v>287</v>
      </c>
      <c r="E2027" t="s">
        <v>69</v>
      </c>
      <c r="F2027" t="s">
        <v>184</v>
      </c>
      <c r="G2027"/>
      <c r="H2027" t="s">
        <v>93</v>
      </c>
      <c r="I2027" s="13">
        <v>45939</v>
      </c>
      <c r="J2027">
        <v>1</v>
      </c>
      <c r="K2027">
        <v>494</v>
      </c>
      <c r="L2027" s="14">
        <v>45938</v>
      </c>
      <c r="M2027" t="s">
        <v>196</v>
      </c>
      <c r="N2027" t="s">
        <v>95</v>
      </c>
    </row>
    <row r="2028" spans="1:14">
      <c r="A2028" t="s">
        <v>189</v>
      </c>
      <c r="B2028" t="s">
        <v>38</v>
      </c>
      <c r="C2028" t="s">
        <v>138</v>
      </c>
      <c r="D2028" t="s">
        <v>287</v>
      </c>
      <c r="E2028" t="s">
        <v>69</v>
      </c>
      <c r="F2028" t="s">
        <v>187</v>
      </c>
      <c r="G2028" t="s">
        <v>90</v>
      </c>
      <c r="H2028" t="s">
        <v>92</v>
      </c>
      <c r="I2028" s="13">
        <v>45923</v>
      </c>
      <c r="J2028">
        <v>1</v>
      </c>
      <c r="K2028">
        <v>432</v>
      </c>
      <c r="L2028" s="14">
        <v>45938</v>
      </c>
      <c r="M2028" t="s">
        <v>196</v>
      </c>
      <c r="N2028" t="s">
        <v>95</v>
      </c>
    </row>
    <row r="2029" spans="1:14">
      <c r="A2029" t="s">
        <v>193</v>
      </c>
      <c r="B2029" t="s">
        <v>38</v>
      </c>
      <c r="C2029" t="s">
        <v>138</v>
      </c>
      <c r="D2029" t="s">
        <v>287</v>
      </c>
      <c r="E2029" t="s">
        <v>69</v>
      </c>
      <c r="F2029" t="s">
        <v>88</v>
      </c>
      <c r="G2029" t="s">
        <v>81</v>
      </c>
      <c r="H2029" t="s">
        <v>93</v>
      </c>
      <c r="I2029" s="13">
        <v>45923</v>
      </c>
      <c r="J2029">
        <v>1</v>
      </c>
      <c r="K2029">
        <v>544</v>
      </c>
      <c r="L2029" s="14">
        <v>45938</v>
      </c>
      <c r="M2029" t="s">
        <v>196</v>
      </c>
      <c r="N2029"/>
    </row>
    <row r="2030" spans="1:14">
      <c r="A2030" t="s">
        <v>22</v>
      </c>
      <c r="B2030" t="s">
        <v>38</v>
      </c>
      <c r="C2030" t="s">
        <v>138</v>
      </c>
      <c r="D2030" t="s">
        <v>288</v>
      </c>
      <c r="E2030" t="s">
        <v>69</v>
      </c>
      <c r="F2030" t="s">
        <v>184</v>
      </c>
      <c r="G2030" t="s">
        <v>184</v>
      </c>
      <c r="H2030" t="s">
        <v>93</v>
      </c>
      <c r="I2030" s="13">
        <v>45939</v>
      </c>
      <c r="J2030">
        <v>1</v>
      </c>
      <c r="K2030">
        <v>980</v>
      </c>
      <c r="L2030" s="14">
        <v>45938</v>
      </c>
      <c r="M2030" t="s">
        <v>196</v>
      </c>
      <c r="N2030" t="s">
        <v>95</v>
      </c>
    </row>
    <row r="2031" spans="1:14">
      <c r="A2031" t="s">
        <v>22</v>
      </c>
      <c r="B2031" t="s">
        <v>38</v>
      </c>
      <c r="C2031" t="s">
        <v>138</v>
      </c>
      <c r="D2031" t="s">
        <v>288</v>
      </c>
      <c r="E2031" t="s">
        <v>69</v>
      </c>
      <c r="F2031" t="s">
        <v>184</v>
      </c>
      <c r="G2031" t="s">
        <v>184</v>
      </c>
      <c r="H2031" t="s">
        <v>93</v>
      </c>
      <c r="I2031" s="13">
        <v>45939</v>
      </c>
      <c r="J2031">
        <v>1</v>
      </c>
      <c r="K2031">
        <v>980</v>
      </c>
      <c r="L2031" s="14">
        <v>45938</v>
      </c>
      <c r="M2031" t="s">
        <v>196</v>
      </c>
      <c r="N2031" t="s">
        <v>95</v>
      </c>
    </row>
    <row r="2032" spans="1:14">
      <c r="A2032" t="s">
        <v>189</v>
      </c>
      <c r="B2032" t="s">
        <v>38</v>
      </c>
      <c r="C2032" t="s">
        <v>137</v>
      </c>
      <c r="D2032" t="s">
        <v>147</v>
      </c>
      <c r="E2032" t="s">
        <v>69</v>
      </c>
      <c r="F2032" t="s">
        <v>184</v>
      </c>
      <c r="G2032"/>
      <c r="H2032" t="s">
        <v>93</v>
      </c>
      <c r="I2032" s="13">
        <v>45939</v>
      </c>
      <c r="J2032">
        <v>1</v>
      </c>
      <c r="K2032">
        <v>640</v>
      </c>
      <c r="L2032" s="14">
        <v>45938</v>
      </c>
      <c r="M2032" t="s">
        <v>196</v>
      </c>
      <c r="N2032"/>
    </row>
    <row r="2033" spans="1:14">
      <c r="A2033" t="s">
        <v>188</v>
      </c>
      <c r="B2033" t="s">
        <v>38</v>
      </c>
      <c r="C2033" t="s">
        <v>137</v>
      </c>
      <c r="D2033" t="s">
        <v>147</v>
      </c>
      <c r="E2033" t="s">
        <v>71</v>
      </c>
      <c r="F2033" t="s">
        <v>88</v>
      </c>
      <c r="G2033" t="s">
        <v>81</v>
      </c>
      <c r="H2033" t="s">
        <v>92</v>
      </c>
      <c r="I2033" s="13">
        <v>45874</v>
      </c>
      <c r="J2033">
        <v>1</v>
      </c>
      <c r="K2033">
        <v>374</v>
      </c>
      <c r="L2033" s="14">
        <v>45938</v>
      </c>
      <c r="M2033" t="s">
        <v>196</v>
      </c>
      <c r="N2033"/>
    </row>
    <row r="2034" spans="1:14">
      <c r="A2034" t="s">
        <v>189</v>
      </c>
      <c r="B2034" t="s">
        <v>38</v>
      </c>
      <c r="C2034" t="s">
        <v>137</v>
      </c>
      <c r="D2034" t="s">
        <v>147</v>
      </c>
      <c r="E2034" t="s">
        <v>69</v>
      </c>
      <c r="F2034" t="s">
        <v>187</v>
      </c>
      <c r="G2034" t="s">
        <v>90</v>
      </c>
      <c r="H2034" t="s">
        <v>92</v>
      </c>
      <c r="I2034" s="13">
        <v>45923</v>
      </c>
      <c r="J2034">
        <v>1</v>
      </c>
      <c r="K2034">
        <v>464</v>
      </c>
      <c r="L2034" s="14">
        <v>45938</v>
      </c>
      <c r="M2034" t="s">
        <v>196</v>
      </c>
      <c r="N2034" t="s">
        <v>95</v>
      </c>
    </row>
    <row r="2035" spans="1:14">
      <c r="A2035" t="s">
        <v>193</v>
      </c>
      <c r="B2035" t="s">
        <v>38</v>
      </c>
      <c r="C2035" t="s">
        <v>137</v>
      </c>
      <c r="D2035" t="s">
        <v>147</v>
      </c>
      <c r="E2035" t="s">
        <v>69</v>
      </c>
      <c r="F2035" t="s">
        <v>184</v>
      </c>
      <c r="G2035"/>
      <c r="H2035" t="s">
        <v>93</v>
      </c>
      <c r="I2035" s="13">
        <v>45939</v>
      </c>
      <c r="J2035">
        <v>1</v>
      </c>
      <c r="K2035">
        <v>578</v>
      </c>
      <c r="L2035" s="14">
        <v>45938</v>
      </c>
      <c r="M2035" t="s">
        <v>196</v>
      </c>
      <c r="N2035"/>
    </row>
    <row r="2036" spans="1:14">
      <c r="A2036" t="s">
        <v>193</v>
      </c>
      <c r="B2036" t="s">
        <v>38</v>
      </c>
      <c r="C2036" t="s">
        <v>137</v>
      </c>
      <c r="D2036" t="s">
        <v>147</v>
      </c>
      <c r="E2036" t="s">
        <v>69</v>
      </c>
      <c r="F2036" t="s">
        <v>88</v>
      </c>
      <c r="G2036" t="s">
        <v>81</v>
      </c>
      <c r="H2036" t="s">
        <v>92</v>
      </c>
      <c r="I2036" s="13">
        <v>45923</v>
      </c>
      <c r="J2036">
        <v>1</v>
      </c>
      <c r="K2036">
        <v>493</v>
      </c>
      <c r="L2036" s="14">
        <v>45938</v>
      </c>
      <c r="M2036" t="s">
        <v>196</v>
      </c>
      <c r="N2036" t="s">
        <v>95</v>
      </c>
    </row>
    <row r="2037" spans="1:14">
      <c r="A2037" t="s">
        <v>189</v>
      </c>
      <c r="B2037" t="s">
        <v>38</v>
      </c>
      <c r="C2037" t="s">
        <v>137</v>
      </c>
      <c r="D2037" t="s">
        <v>147</v>
      </c>
      <c r="E2037" t="s">
        <v>69</v>
      </c>
      <c r="F2037" t="s">
        <v>187</v>
      </c>
      <c r="G2037" t="s">
        <v>228</v>
      </c>
      <c r="H2037" t="s">
        <v>92</v>
      </c>
      <c r="I2037" s="13">
        <v>45923</v>
      </c>
      <c r="J2037">
        <v>1</v>
      </c>
      <c r="K2037">
        <v>408</v>
      </c>
      <c r="L2037" s="14">
        <v>45938</v>
      </c>
      <c r="M2037" t="s">
        <v>196</v>
      </c>
      <c r="N2037" t="s">
        <v>95</v>
      </c>
    </row>
    <row r="2038" spans="1:14">
      <c r="A2038" t="s">
        <v>22</v>
      </c>
      <c r="B2038" t="s">
        <v>38</v>
      </c>
      <c r="C2038" t="s">
        <v>137</v>
      </c>
      <c r="D2038" t="s">
        <v>147</v>
      </c>
      <c r="E2038" t="s">
        <v>69</v>
      </c>
      <c r="F2038" t="s">
        <v>184</v>
      </c>
      <c r="G2038"/>
      <c r="H2038" t="s">
        <v>92</v>
      </c>
      <c r="I2038" s="13">
        <v>45939</v>
      </c>
      <c r="J2038">
        <v>1</v>
      </c>
      <c r="K2038">
        <v>680</v>
      </c>
      <c r="L2038" s="14">
        <v>45938</v>
      </c>
      <c r="M2038" t="s">
        <v>196</v>
      </c>
      <c r="N2038" t="s">
        <v>95</v>
      </c>
    </row>
    <row r="2039" spans="1:14">
      <c r="A2039" t="s">
        <v>22</v>
      </c>
      <c r="B2039" t="s">
        <v>38</v>
      </c>
      <c r="C2039" t="s">
        <v>137</v>
      </c>
      <c r="D2039" t="s">
        <v>147</v>
      </c>
      <c r="E2039" t="s">
        <v>69</v>
      </c>
      <c r="F2039" t="s">
        <v>184</v>
      </c>
      <c r="G2039"/>
      <c r="H2039" t="s">
        <v>92</v>
      </c>
      <c r="I2039" s="13">
        <v>45939</v>
      </c>
      <c r="J2039">
        <v>1</v>
      </c>
      <c r="K2039">
        <v>680</v>
      </c>
      <c r="L2039" s="14">
        <v>45938</v>
      </c>
      <c r="M2039" t="s">
        <v>196</v>
      </c>
      <c r="N2039" t="s">
        <v>95</v>
      </c>
    </row>
    <row r="2040" spans="1:14">
      <c r="A2040" t="s">
        <v>23</v>
      </c>
      <c r="B2040" t="s">
        <v>17</v>
      </c>
      <c r="C2040" t="s">
        <v>112</v>
      </c>
      <c r="D2040" t="s">
        <v>125</v>
      </c>
      <c r="E2040" t="s">
        <v>71</v>
      </c>
      <c r="F2040" t="s">
        <v>74</v>
      </c>
      <c r="G2040" t="s">
        <v>82</v>
      </c>
      <c r="H2040" t="s">
        <v>93</v>
      </c>
      <c r="I2040" s="13">
        <v>45811</v>
      </c>
      <c r="J2040">
        <v>1</v>
      </c>
      <c r="K2040">
        <v>60</v>
      </c>
      <c r="L2040" s="14">
        <v>45938</v>
      </c>
      <c r="M2040" t="s">
        <v>195</v>
      </c>
      <c r="N2040"/>
    </row>
    <row r="2041" spans="1:14">
      <c r="A2041" t="s">
        <v>23</v>
      </c>
      <c r="B2041" t="s">
        <v>17</v>
      </c>
      <c r="C2041" t="s">
        <v>112</v>
      </c>
      <c r="D2041" t="s">
        <v>125</v>
      </c>
      <c r="E2041" t="s">
        <v>69</v>
      </c>
      <c r="F2041" t="s">
        <v>74</v>
      </c>
      <c r="G2041" t="s">
        <v>82</v>
      </c>
      <c r="H2041" t="s">
        <v>93</v>
      </c>
      <c r="I2041" s="13">
        <v>45904</v>
      </c>
      <c r="J2041">
        <v>1</v>
      </c>
      <c r="K2041">
        <v>60</v>
      </c>
      <c r="L2041" s="14">
        <v>45938</v>
      </c>
      <c r="M2041" t="s">
        <v>195</v>
      </c>
      <c r="N2041"/>
    </row>
    <row r="2042" spans="1:14">
      <c r="A2042" t="s">
        <v>193</v>
      </c>
      <c r="B2042" t="s">
        <v>17</v>
      </c>
      <c r="C2042" t="s">
        <v>112</v>
      </c>
      <c r="D2042" t="s">
        <v>125</v>
      </c>
      <c r="E2042" t="s">
        <v>71</v>
      </c>
      <c r="F2042" t="s">
        <v>76</v>
      </c>
      <c r="G2042" t="s">
        <v>91</v>
      </c>
      <c r="H2042" t="s">
        <v>93</v>
      </c>
      <c r="I2042" s="13">
        <v>45811</v>
      </c>
      <c r="J2042">
        <v>1</v>
      </c>
      <c r="K2042">
        <v>60</v>
      </c>
      <c r="L2042" s="14">
        <v>45938</v>
      </c>
      <c r="M2042" t="s">
        <v>195</v>
      </c>
      <c r="N2042"/>
    </row>
    <row r="2043" spans="1:14">
      <c r="A2043" t="s">
        <v>188</v>
      </c>
      <c r="B2043" t="s">
        <v>17</v>
      </c>
      <c r="C2043" t="s">
        <v>112</v>
      </c>
      <c r="D2043" t="s">
        <v>125</v>
      </c>
      <c r="E2043" t="s">
        <v>72</v>
      </c>
      <c r="F2043" t="s">
        <v>186</v>
      </c>
      <c r="G2043" t="s">
        <v>236</v>
      </c>
      <c r="H2043" t="s">
        <v>94</v>
      </c>
      <c r="I2043" s="13">
        <v>45736</v>
      </c>
      <c r="J2043">
        <v>1</v>
      </c>
      <c r="K2043">
        <v>60</v>
      </c>
      <c r="L2043" s="14">
        <v>45938</v>
      </c>
      <c r="M2043" t="s">
        <v>197</v>
      </c>
      <c r="N2043"/>
    </row>
    <row r="2044" spans="1:14">
      <c r="A2044" t="s">
        <v>304</v>
      </c>
      <c r="B2044" t="s">
        <v>17</v>
      </c>
      <c r="C2044" t="s">
        <v>112</v>
      </c>
      <c r="D2044" t="s">
        <v>125</v>
      </c>
      <c r="E2044" t="s">
        <v>72</v>
      </c>
      <c r="F2044" t="s">
        <v>186</v>
      </c>
      <c r="G2044" t="s">
        <v>236</v>
      </c>
      <c r="H2044" t="s">
        <v>94</v>
      </c>
      <c r="I2044" s="13">
        <v>45736</v>
      </c>
      <c r="J2044">
        <v>0</v>
      </c>
      <c r="K2044">
        <v>0</v>
      </c>
      <c r="L2044" s="14">
        <v>45938</v>
      </c>
      <c r="M2044" t="s">
        <v>197</v>
      </c>
      <c r="N2044"/>
    </row>
    <row r="2045" spans="1:14">
      <c r="A2045" t="s">
        <v>189</v>
      </c>
      <c r="B2045" t="s">
        <v>17</v>
      </c>
      <c r="C2045" t="s">
        <v>112</v>
      </c>
      <c r="D2045" t="s">
        <v>131</v>
      </c>
      <c r="E2045" t="s">
        <v>69</v>
      </c>
      <c r="F2045" t="s">
        <v>186</v>
      </c>
      <c r="G2045" t="s">
        <v>234</v>
      </c>
      <c r="H2045" t="s">
        <v>94</v>
      </c>
      <c r="I2045" s="13">
        <v>45904</v>
      </c>
      <c r="J2045">
        <v>1</v>
      </c>
      <c r="K2045">
        <v>51</v>
      </c>
      <c r="L2045" s="14">
        <v>45938</v>
      </c>
      <c r="M2045" t="s">
        <v>197</v>
      </c>
      <c r="N2045" t="s">
        <v>95</v>
      </c>
    </row>
    <row r="2046" spans="1:14">
      <c r="A2046" t="s">
        <v>188</v>
      </c>
      <c r="B2046" t="s">
        <v>17</v>
      </c>
      <c r="C2046" t="s">
        <v>112</v>
      </c>
      <c r="D2046" t="s">
        <v>125</v>
      </c>
      <c r="E2046" t="s">
        <v>71</v>
      </c>
      <c r="F2046" t="s">
        <v>186</v>
      </c>
      <c r="G2046" t="s">
        <v>234</v>
      </c>
      <c r="H2046" t="s">
        <v>94</v>
      </c>
      <c r="I2046" s="13">
        <v>45811</v>
      </c>
      <c r="J2046">
        <v>1</v>
      </c>
      <c r="K2046">
        <v>60</v>
      </c>
      <c r="L2046" s="14">
        <v>45938</v>
      </c>
      <c r="M2046" t="s">
        <v>197</v>
      </c>
      <c r="N2046"/>
    </row>
    <row r="2047" spans="1:14">
      <c r="A2047" t="s">
        <v>189</v>
      </c>
      <c r="B2047" t="s">
        <v>17</v>
      </c>
      <c r="C2047" t="s">
        <v>112</v>
      </c>
      <c r="D2047" t="s">
        <v>125</v>
      </c>
      <c r="E2047" t="s">
        <v>71</v>
      </c>
      <c r="F2047" t="s">
        <v>186</v>
      </c>
      <c r="G2047" t="s">
        <v>234</v>
      </c>
      <c r="H2047" t="s">
        <v>94</v>
      </c>
      <c r="I2047" s="13">
        <v>45811</v>
      </c>
      <c r="J2047">
        <v>1</v>
      </c>
      <c r="K2047">
        <v>51</v>
      </c>
      <c r="L2047" s="14">
        <v>45938</v>
      </c>
      <c r="M2047" t="s">
        <v>197</v>
      </c>
      <c r="N2047" t="s">
        <v>95</v>
      </c>
    </row>
    <row r="2048" spans="1:14">
      <c r="A2048" t="s">
        <v>304</v>
      </c>
      <c r="B2048" t="s">
        <v>17</v>
      </c>
      <c r="C2048" t="s">
        <v>112</v>
      </c>
      <c r="D2048" t="s">
        <v>125</v>
      </c>
      <c r="E2048" t="s">
        <v>71</v>
      </c>
      <c r="F2048" t="s">
        <v>186</v>
      </c>
      <c r="G2048" t="s">
        <v>234</v>
      </c>
      <c r="H2048" t="s">
        <v>94</v>
      </c>
      <c r="I2048" s="13">
        <v>45811</v>
      </c>
      <c r="J2048">
        <v>0</v>
      </c>
      <c r="K2048">
        <v>0</v>
      </c>
      <c r="L2048" s="14">
        <v>45938</v>
      </c>
      <c r="M2048" t="s">
        <v>197</v>
      </c>
      <c r="N2048"/>
    </row>
    <row r="2049" spans="1:14">
      <c r="A2049" t="s">
        <v>188</v>
      </c>
      <c r="B2049" t="s">
        <v>36</v>
      </c>
      <c r="C2049" t="s">
        <v>132</v>
      </c>
      <c r="D2049" t="s">
        <v>293</v>
      </c>
      <c r="E2049" t="s">
        <v>73</v>
      </c>
      <c r="F2049"/>
      <c r="G2049"/>
      <c r="H2049" t="s">
        <v>292</v>
      </c>
      <c r="I2049" s="13">
        <v>45812</v>
      </c>
      <c r="J2049">
        <v>1</v>
      </c>
      <c r="K2049">
        <v>0</v>
      </c>
      <c r="L2049" s="14">
        <v>45938</v>
      </c>
      <c r="M2049" t="s">
        <v>195</v>
      </c>
      <c r="N2049" t="s">
        <v>95</v>
      </c>
    </row>
    <row r="2050" spans="1:14">
      <c r="A2050" t="s">
        <v>189</v>
      </c>
      <c r="B2050" t="s">
        <v>36</v>
      </c>
      <c r="C2050" t="s">
        <v>132</v>
      </c>
      <c r="D2050" t="s">
        <v>293</v>
      </c>
      <c r="E2050" t="s">
        <v>73</v>
      </c>
      <c r="F2050"/>
      <c r="G2050"/>
      <c r="H2050" t="s">
        <v>292</v>
      </c>
      <c r="I2050" s="13">
        <v>45812</v>
      </c>
      <c r="J2050">
        <v>1</v>
      </c>
      <c r="K2050">
        <v>0</v>
      </c>
      <c r="L2050" s="14">
        <v>45938</v>
      </c>
      <c r="M2050" t="s">
        <v>195</v>
      </c>
      <c r="N2050" t="s">
        <v>95</v>
      </c>
    </row>
    <row r="2051" spans="1:14">
      <c r="A2051" t="s">
        <v>192</v>
      </c>
      <c r="B2051" t="s">
        <v>36</v>
      </c>
      <c r="C2051" t="s">
        <v>132</v>
      </c>
      <c r="D2051" t="s">
        <v>294</v>
      </c>
      <c r="E2051" t="s">
        <v>73</v>
      </c>
      <c r="F2051"/>
      <c r="G2051"/>
      <c r="H2051" t="s">
        <v>292</v>
      </c>
      <c r="I2051" s="13">
        <v>45820</v>
      </c>
      <c r="J2051">
        <v>1</v>
      </c>
      <c r="K2051">
        <v>0</v>
      </c>
      <c r="L2051" s="14">
        <v>45938</v>
      </c>
      <c r="M2051" t="s">
        <v>195</v>
      </c>
      <c r="N2051" t="s">
        <v>95</v>
      </c>
    </row>
    <row r="2052" spans="1:14">
      <c r="A2052" t="s">
        <v>22</v>
      </c>
      <c r="B2052" t="s">
        <v>37</v>
      </c>
      <c r="C2052" t="s">
        <v>37</v>
      </c>
      <c r="D2052" t="s">
        <v>113</v>
      </c>
      <c r="E2052" t="s">
        <v>70</v>
      </c>
      <c r="F2052"/>
      <c r="G2052"/>
      <c r="H2052" t="s">
        <v>94</v>
      </c>
      <c r="I2052"/>
      <c r="J2052">
        <v>1</v>
      </c>
      <c r="K2052">
        <v>1</v>
      </c>
      <c r="L2052" s="14">
        <v>45938</v>
      </c>
      <c r="M2052" t="s">
        <v>229</v>
      </c>
      <c r="N2052" t="s">
        <v>95</v>
      </c>
    </row>
    <row r="2053" spans="1:14">
      <c r="A2053" t="s">
        <v>23</v>
      </c>
      <c r="B2053" t="s">
        <v>37</v>
      </c>
      <c r="C2053" t="s">
        <v>37</v>
      </c>
      <c r="D2053" t="s">
        <v>113</v>
      </c>
      <c r="E2053" t="s">
        <v>70</v>
      </c>
      <c r="F2053"/>
      <c r="G2053"/>
      <c r="H2053" t="s">
        <v>94</v>
      </c>
      <c r="I2053"/>
      <c r="J2053">
        <v>2</v>
      </c>
      <c r="K2053">
        <v>2</v>
      </c>
      <c r="L2053" s="14">
        <v>45938</v>
      </c>
      <c r="M2053" t="s">
        <v>229</v>
      </c>
      <c r="N2053"/>
    </row>
    <row r="2054" spans="1:14">
      <c r="A2054" t="s">
        <v>23</v>
      </c>
      <c r="B2054" t="s">
        <v>37</v>
      </c>
      <c r="C2054" t="s">
        <v>37</v>
      </c>
      <c r="D2054" t="s">
        <v>113</v>
      </c>
      <c r="E2054" t="s">
        <v>70</v>
      </c>
      <c r="F2054"/>
      <c r="G2054"/>
      <c r="H2054" t="s">
        <v>94</v>
      </c>
      <c r="I2054"/>
      <c r="J2054">
        <v>1</v>
      </c>
      <c r="K2054">
        <v>1</v>
      </c>
      <c r="L2054" s="14">
        <v>45938</v>
      </c>
      <c r="M2054" t="s">
        <v>229</v>
      </c>
      <c r="N2054" t="s">
        <v>95</v>
      </c>
    </row>
    <row r="2055" spans="1:14">
      <c r="A2055" t="s">
        <v>191</v>
      </c>
      <c r="B2055" t="s">
        <v>37</v>
      </c>
      <c r="C2055" t="s">
        <v>37</v>
      </c>
      <c r="D2055" t="s">
        <v>113</v>
      </c>
      <c r="E2055" t="s">
        <v>70</v>
      </c>
      <c r="F2055"/>
      <c r="G2055"/>
      <c r="H2055" t="s">
        <v>94</v>
      </c>
      <c r="I2055"/>
      <c r="J2055">
        <v>1</v>
      </c>
      <c r="K2055">
        <v>1</v>
      </c>
      <c r="L2055" s="14">
        <v>45938</v>
      </c>
      <c r="M2055" t="s">
        <v>229</v>
      </c>
      <c r="N2055"/>
    </row>
    <row r="2056" spans="1:14">
      <c r="A2056" t="s">
        <v>188</v>
      </c>
      <c r="B2056" t="s">
        <v>37</v>
      </c>
      <c r="C2056" t="s">
        <v>37</v>
      </c>
      <c r="D2056" t="s">
        <v>113</v>
      </c>
      <c r="E2056" t="s">
        <v>70</v>
      </c>
      <c r="F2056"/>
      <c r="G2056"/>
      <c r="H2056" t="s">
        <v>94</v>
      </c>
      <c r="I2056"/>
      <c r="J2056">
        <v>1</v>
      </c>
      <c r="K2056">
        <v>1</v>
      </c>
      <c r="L2056" s="14">
        <v>45938</v>
      </c>
      <c r="M2056" t="s">
        <v>229</v>
      </c>
      <c r="N2056"/>
    </row>
    <row r="2057" spans="1:14">
      <c r="A2057" t="s">
        <v>188</v>
      </c>
      <c r="B2057" t="s">
        <v>37</v>
      </c>
      <c r="C2057" t="s">
        <v>37</v>
      </c>
      <c r="D2057" t="s">
        <v>113</v>
      </c>
      <c r="E2057" t="s">
        <v>70</v>
      </c>
      <c r="F2057"/>
      <c r="G2057"/>
      <c r="H2057" t="s">
        <v>94</v>
      </c>
      <c r="I2057"/>
      <c r="J2057">
        <v>1</v>
      </c>
      <c r="K2057">
        <v>1</v>
      </c>
      <c r="L2057" s="14">
        <v>45938</v>
      </c>
      <c r="M2057" t="s">
        <v>229</v>
      </c>
      <c r="N2057" t="s">
        <v>95</v>
      </c>
    </row>
    <row r="2058" spans="1:14">
      <c r="A2058" t="s">
        <v>23</v>
      </c>
      <c r="B2058" t="s">
        <v>37</v>
      </c>
      <c r="C2058" t="s">
        <v>37</v>
      </c>
      <c r="D2058" t="s">
        <v>113</v>
      </c>
      <c r="E2058" t="s">
        <v>70</v>
      </c>
      <c r="F2058"/>
      <c r="G2058"/>
      <c r="H2058" t="s">
        <v>94</v>
      </c>
      <c r="I2058"/>
      <c r="J2058">
        <v>1</v>
      </c>
      <c r="K2058">
        <v>1</v>
      </c>
      <c r="L2058" s="14">
        <v>45938</v>
      </c>
      <c r="M2058" t="s">
        <v>229</v>
      </c>
      <c r="N2058"/>
    </row>
    <row r="2059" spans="1:14">
      <c r="A2059" t="s">
        <v>191</v>
      </c>
      <c r="B2059" t="s">
        <v>37</v>
      </c>
      <c r="C2059" t="s">
        <v>37</v>
      </c>
      <c r="D2059" t="s">
        <v>113</v>
      </c>
      <c r="E2059" t="s">
        <v>70</v>
      </c>
      <c r="F2059"/>
      <c r="G2059"/>
      <c r="H2059" t="s">
        <v>94</v>
      </c>
      <c r="I2059"/>
      <c r="J2059">
        <v>3</v>
      </c>
      <c r="K2059">
        <v>3</v>
      </c>
      <c r="L2059" s="14">
        <v>45938</v>
      </c>
      <c r="M2059" t="s">
        <v>229</v>
      </c>
      <c r="N2059"/>
    </row>
    <row r="2060" spans="1:14">
      <c r="A2060" t="s">
        <v>192</v>
      </c>
      <c r="B2060" t="s">
        <v>37</v>
      </c>
      <c r="C2060" t="s">
        <v>37</v>
      </c>
      <c r="D2060" t="s">
        <v>113</v>
      </c>
      <c r="E2060" t="s">
        <v>70</v>
      </c>
      <c r="F2060"/>
      <c r="G2060"/>
      <c r="H2060" t="s">
        <v>94</v>
      </c>
      <c r="I2060"/>
      <c r="J2060">
        <v>1</v>
      </c>
      <c r="K2060">
        <v>1</v>
      </c>
      <c r="L2060" s="14">
        <v>45938</v>
      </c>
      <c r="M2060" t="s">
        <v>229</v>
      </c>
      <c r="N2060"/>
    </row>
    <row r="2061" spans="1:14">
      <c r="A2061" t="s">
        <v>188</v>
      </c>
      <c r="B2061" t="s">
        <v>37</v>
      </c>
      <c r="C2061" t="s">
        <v>37</v>
      </c>
      <c r="D2061" t="s">
        <v>113</v>
      </c>
      <c r="E2061" t="s">
        <v>70</v>
      </c>
      <c r="F2061"/>
      <c r="G2061"/>
      <c r="H2061" t="s">
        <v>94</v>
      </c>
      <c r="I2061"/>
      <c r="J2061">
        <v>2</v>
      </c>
      <c r="K2061">
        <v>2</v>
      </c>
      <c r="L2061" s="14">
        <v>45938</v>
      </c>
      <c r="M2061" t="s">
        <v>229</v>
      </c>
      <c r="N2061"/>
    </row>
    <row r="2062" spans="1:14">
      <c r="A2062" t="s">
        <v>188</v>
      </c>
      <c r="B2062" t="s">
        <v>37</v>
      </c>
      <c r="C2062" t="s">
        <v>37</v>
      </c>
      <c r="D2062" t="s">
        <v>113</v>
      </c>
      <c r="E2062" t="s">
        <v>70</v>
      </c>
      <c r="F2062"/>
      <c r="G2062"/>
      <c r="H2062" t="s">
        <v>94</v>
      </c>
      <c r="I2062"/>
      <c r="J2062">
        <v>1</v>
      </c>
      <c r="K2062">
        <v>1</v>
      </c>
      <c r="L2062" s="14">
        <v>45938</v>
      </c>
      <c r="M2062" t="s">
        <v>229</v>
      </c>
      <c r="N2062" t="s">
        <v>95</v>
      </c>
    </row>
    <row r="2063" spans="1:14">
      <c r="A2063" t="s">
        <v>22</v>
      </c>
      <c r="B2063" t="s">
        <v>37</v>
      </c>
      <c r="C2063" t="s">
        <v>37</v>
      </c>
      <c r="D2063" t="s">
        <v>113</v>
      </c>
      <c r="E2063" t="s">
        <v>70</v>
      </c>
      <c r="F2063"/>
      <c r="G2063"/>
      <c r="H2063" t="s">
        <v>94</v>
      </c>
      <c r="I2063"/>
      <c r="J2063">
        <v>3</v>
      </c>
      <c r="K2063">
        <v>3</v>
      </c>
      <c r="L2063" s="14">
        <v>45938</v>
      </c>
      <c r="M2063" t="s">
        <v>229</v>
      </c>
      <c r="N2063"/>
    </row>
    <row r="2064" spans="1:14">
      <c r="A2064" t="s">
        <v>189</v>
      </c>
      <c r="B2064" t="s">
        <v>37</v>
      </c>
      <c r="C2064" t="s">
        <v>37</v>
      </c>
      <c r="D2064" t="s">
        <v>113</v>
      </c>
      <c r="E2064" t="s">
        <v>70</v>
      </c>
      <c r="F2064"/>
      <c r="G2064"/>
      <c r="H2064" t="s">
        <v>94</v>
      </c>
      <c r="I2064"/>
      <c r="J2064">
        <v>2</v>
      </c>
      <c r="K2064">
        <v>2</v>
      </c>
      <c r="L2064" s="14">
        <v>45938</v>
      </c>
      <c r="M2064" t="s">
        <v>229</v>
      </c>
      <c r="N2064"/>
    </row>
    <row r="2065" spans="1:14">
      <c r="A2065" t="s">
        <v>189</v>
      </c>
      <c r="B2065" t="s">
        <v>37</v>
      </c>
      <c r="C2065" t="s">
        <v>37</v>
      </c>
      <c r="D2065" t="s">
        <v>113</v>
      </c>
      <c r="E2065" t="s">
        <v>70</v>
      </c>
      <c r="F2065"/>
      <c r="G2065"/>
      <c r="H2065" t="s">
        <v>94</v>
      </c>
      <c r="I2065"/>
      <c r="J2065">
        <v>2</v>
      </c>
      <c r="K2065">
        <v>2</v>
      </c>
      <c r="L2065" s="14">
        <v>45938</v>
      </c>
      <c r="M2065" t="s">
        <v>229</v>
      </c>
      <c r="N2065" t="s">
        <v>95</v>
      </c>
    </row>
    <row r="2066" spans="1:14">
      <c r="A2066" t="s">
        <v>191</v>
      </c>
      <c r="B2066" t="s">
        <v>37</v>
      </c>
      <c r="C2066" t="s">
        <v>37</v>
      </c>
      <c r="D2066" t="s">
        <v>113</v>
      </c>
      <c r="E2066" t="s">
        <v>70</v>
      </c>
      <c r="F2066"/>
      <c r="G2066"/>
      <c r="H2066" t="s">
        <v>94</v>
      </c>
      <c r="I2066"/>
      <c r="J2066">
        <v>1</v>
      </c>
      <c r="K2066">
        <v>1</v>
      </c>
      <c r="L2066" s="14">
        <v>45938</v>
      </c>
      <c r="M2066" t="s">
        <v>229</v>
      </c>
      <c r="N2066"/>
    </row>
    <row r="2067" spans="1:14">
      <c r="A2067" t="s">
        <v>191</v>
      </c>
      <c r="B2067" t="s">
        <v>37</v>
      </c>
      <c r="C2067" t="s">
        <v>37</v>
      </c>
      <c r="D2067" t="s">
        <v>113</v>
      </c>
      <c r="E2067" t="s">
        <v>70</v>
      </c>
      <c r="F2067"/>
      <c r="G2067"/>
      <c r="H2067" t="s">
        <v>94</v>
      </c>
      <c r="I2067"/>
      <c r="J2067">
        <v>1</v>
      </c>
      <c r="K2067">
        <v>1</v>
      </c>
      <c r="L2067" s="14">
        <v>45938</v>
      </c>
      <c r="M2067" t="s">
        <v>229</v>
      </c>
      <c r="N2067" t="s">
        <v>95</v>
      </c>
    </row>
    <row r="2068" spans="1:14">
      <c r="A2068" t="s">
        <v>192</v>
      </c>
      <c r="B2068" t="s">
        <v>37</v>
      </c>
      <c r="C2068" t="s">
        <v>37</v>
      </c>
      <c r="D2068" t="s">
        <v>113</v>
      </c>
      <c r="E2068" t="s">
        <v>70</v>
      </c>
      <c r="F2068"/>
      <c r="G2068"/>
      <c r="H2068" t="s">
        <v>94</v>
      </c>
      <c r="I2068"/>
      <c r="J2068">
        <v>1</v>
      </c>
      <c r="K2068">
        <v>1</v>
      </c>
      <c r="L2068" s="14">
        <v>45938</v>
      </c>
      <c r="M2068" t="s">
        <v>229</v>
      </c>
      <c r="N2068"/>
    </row>
    <row r="2069" spans="1:14">
      <c r="A2069" t="s">
        <v>192</v>
      </c>
      <c r="B2069" t="s">
        <v>37</v>
      </c>
      <c r="C2069" t="s">
        <v>37</v>
      </c>
      <c r="D2069" t="s">
        <v>113</v>
      </c>
      <c r="E2069" t="s">
        <v>70</v>
      </c>
      <c r="F2069"/>
      <c r="G2069"/>
      <c r="H2069" t="s">
        <v>94</v>
      </c>
      <c r="I2069"/>
      <c r="J2069">
        <v>1</v>
      </c>
      <c r="K2069">
        <v>1</v>
      </c>
      <c r="L2069" s="14">
        <v>45938</v>
      </c>
      <c r="M2069" t="s">
        <v>229</v>
      </c>
      <c r="N2069" t="s">
        <v>95</v>
      </c>
    </row>
    <row r="2070" spans="1:14">
      <c r="A2070" t="s">
        <v>193</v>
      </c>
      <c r="B2070" t="s">
        <v>37</v>
      </c>
      <c r="C2070" t="s">
        <v>37</v>
      </c>
      <c r="D2070" t="s">
        <v>113</v>
      </c>
      <c r="E2070" t="s">
        <v>70</v>
      </c>
      <c r="F2070"/>
      <c r="G2070"/>
      <c r="H2070" t="s">
        <v>94</v>
      </c>
      <c r="I2070"/>
      <c r="J2070">
        <v>2</v>
      </c>
      <c r="K2070">
        <v>2</v>
      </c>
      <c r="L2070" s="14">
        <v>45938</v>
      </c>
      <c r="M2070" t="s">
        <v>229</v>
      </c>
      <c r="N2070"/>
    </row>
    <row r="2071" spans="1:14">
      <c r="A2071" t="s">
        <v>193</v>
      </c>
      <c r="B2071" t="s">
        <v>37</v>
      </c>
      <c r="C2071" t="s">
        <v>37</v>
      </c>
      <c r="D2071" t="s">
        <v>113</v>
      </c>
      <c r="E2071" t="s">
        <v>70</v>
      </c>
      <c r="F2071"/>
      <c r="G2071"/>
      <c r="H2071" t="s">
        <v>94</v>
      </c>
      <c r="I2071"/>
      <c r="J2071">
        <v>1</v>
      </c>
      <c r="K2071">
        <v>1</v>
      </c>
      <c r="L2071" s="14">
        <v>45938</v>
      </c>
      <c r="M2071" t="s">
        <v>229</v>
      </c>
      <c r="N2071" t="s">
        <v>95</v>
      </c>
    </row>
    <row r="2072" spans="1:14">
      <c r="A2072" t="s">
        <v>265</v>
      </c>
      <c r="B2072" t="s">
        <v>39</v>
      </c>
      <c r="C2072" t="s">
        <v>118</v>
      </c>
      <c r="D2072" t="s">
        <v>126</v>
      </c>
      <c r="E2072" t="s">
        <v>69</v>
      </c>
      <c r="F2072" t="s">
        <v>75</v>
      </c>
      <c r="G2072" t="s">
        <v>88</v>
      </c>
      <c r="H2072" t="s">
        <v>93</v>
      </c>
      <c r="I2072" s="13">
        <v>45904</v>
      </c>
      <c r="J2072">
        <v>1</v>
      </c>
      <c r="K2072">
        <v>710</v>
      </c>
      <c r="L2072" s="14">
        <v>45939</v>
      </c>
      <c r="M2072" t="s">
        <v>195</v>
      </c>
      <c r="N2072" t="s">
        <v>96</v>
      </c>
    </row>
    <row r="2073" spans="1:14">
      <c r="A2073" t="s">
        <v>193</v>
      </c>
      <c r="B2073" t="s">
        <v>39</v>
      </c>
      <c r="C2073" t="s">
        <v>118</v>
      </c>
      <c r="D2073" t="s">
        <v>133</v>
      </c>
      <c r="E2073" t="s">
        <v>69</v>
      </c>
      <c r="F2073" t="s">
        <v>75</v>
      </c>
      <c r="G2073" t="s">
        <v>87</v>
      </c>
      <c r="H2073" t="s">
        <v>92</v>
      </c>
      <c r="I2073" s="13">
        <v>45904</v>
      </c>
      <c r="J2073">
        <v>1</v>
      </c>
      <c r="K2073">
        <v>980</v>
      </c>
      <c r="L2073" s="14">
        <v>45939</v>
      </c>
      <c r="M2073" t="s">
        <v>195</v>
      </c>
      <c r="N2073"/>
    </row>
    <row r="2074" spans="1:14">
      <c r="A2074" t="s">
        <v>265</v>
      </c>
      <c r="B2074" t="s">
        <v>39</v>
      </c>
      <c r="C2074" t="s">
        <v>203</v>
      </c>
      <c r="D2074" t="s">
        <v>204</v>
      </c>
      <c r="E2074" t="s">
        <v>69</v>
      </c>
      <c r="F2074" t="s">
        <v>205</v>
      </c>
      <c r="G2074" t="s">
        <v>206</v>
      </c>
      <c r="H2074" t="s">
        <v>92</v>
      </c>
      <c r="I2074" s="13">
        <v>45905</v>
      </c>
      <c r="J2074">
        <v>1</v>
      </c>
      <c r="K2074">
        <v>815</v>
      </c>
      <c r="L2074" s="14">
        <v>45939</v>
      </c>
      <c r="M2074" t="s">
        <v>197</v>
      </c>
      <c r="N2074" t="s">
        <v>95</v>
      </c>
    </row>
    <row r="2075" spans="1:14">
      <c r="A2075" t="s">
        <v>265</v>
      </c>
      <c r="B2075" t="s">
        <v>38</v>
      </c>
      <c r="C2075" t="s">
        <v>48</v>
      </c>
      <c r="D2075" t="s">
        <v>68</v>
      </c>
      <c r="E2075" t="s">
        <v>69</v>
      </c>
      <c r="F2075" t="s">
        <v>74</v>
      </c>
      <c r="G2075"/>
      <c r="H2075" t="s">
        <v>93</v>
      </c>
      <c r="I2075" s="13">
        <v>45923</v>
      </c>
      <c r="J2075">
        <v>1</v>
      </c>
      <c r="K2075">
        <v>1398</v>
      </c>
      <c r="L2075" s="14">
        <v>45939</v>
      </c>
      <c r="M2075" t="s">
        <v>195</v>
      </c>
      <c r="N2075" t="s">
        <v>95</v>
      </c>
    </row>
    <row r="2076" spans="1:14">
      <c r="A2076" t="s">
        <v>192</v>
      </c>
      <c r="B2076" t="s">
        <v>38</v>
      </c>
      <c r="C2076" t="s">
        <v>48</v>
      </c>
      <c r="D2076" t="s">
        <v>67</v>
      </c>
      <c r="E2076" t="s">
        <v>69</v>
      </c>
      <c r="F2076" t="s">
        <v>74</v>
      </c>
      <c r="G2076" t="s">
        <v>83</v>
      </c>
      <c r="H2076" t="s">
        <v>14</v>
      </c>
      <c r="I2076" s="13">
        <v>45904</v>
      </c>
      <c r="J2076">
        <v>1</v>
      </c>
      <c r="K2076">
        <v>1940</v>
      </c>
      <c r="L2076" s="14">
        <v>45939</v>
      </c>
      <c r="M2076" t="s">
        <v>195</v>
      </c>
      <c r="N2076"/>
    </row>
    <row r="2077" spans="1:14">
      <c r="A2077" t="s">
        <v>193</v>
      </c>
      <c r="B2077" t="s">
        <v>38</v>
      </c>
      <c r="C2077" t="s">
        <v>46</v>
      </c>
      <c r="D2077" t="s">
        <v>58</v>
      </c>
      <c r="E2077" t="s">
        <v>71</v>
      </c>
      <c r="F2077" t="s">
        <v>74</v>
      </c>
      <c r="G2077" t="s">
        <v>83</v>
      </c>
      <c r="H2077" t="s">
        <v>93</v>
      </c>
      <c r="I2077" s="13">
        <v>45860</v>
      </c>
      <c r="J2077">
        <v>1</v>
      </c>
      <c r="K2077">
        <v>1451</v>
      </c>
      <c r="L2077" s="14">
        <v>45939</v>
      </c>
      <c r="M2077" t="s">
        <v>195</v>
      </c>
      <c r="N2077" t="s">
        <v>95</v>
      </c>
    </row>
    <row r="2078" spans="1:14">
      <c r="A2078" t="s">
        <v>193</v>
      </c>
      <c r="B2078" t="s">
        <v>38</v>
      </c>
      <c r="C2078" t="s">
        <v>46</v>
      </c>
      <c r="D2078" t="s">
        <v>58</v>
      </c>
      <c r="E2078" t="s">
        <v>71</v>
      </c>
      <c r="F2078" t="s">
        <v>74</v>
      </c>
      <c r="G2078" t="s">
        <v>83</v>
      </c>
      <c r="H2078" t="s">
        <v>93</v>
      </c>
      <c r="I2078" s="13">
        <v>45811</v>
      </c>
      <c r="J2078">
        <v>1</v>
      </c>
      <c r="K2078">
        <v>1070</v>
      </c>
      <c r="L2078" s="14">
        <v>45939</v>
      </c>
      <c r="M2078" t="s">
        <v>195</v>
      </c>
      <c r="N2078" t="s">
        <v>95</v>
      </c>
    </row>
    <row r="2079" spans="1:14">
      <c r="A2079" t="s">
        <v>192</v>
      </c>
      <c r="B2079" t="s">
        <v>38</v>
      </c>
      <c r="C2079" t="s">
        <v>46</v>
      </c>
      <c r="D2079" t="s">
        <v>60</v>
      </c>
      <c r="E2079" t="s">
        <v>71</v>
      </c>
      <c r="F2079" t="s">
        <v>76</v>
      </c>
      <c r="G2079" t="s">
        <v>91</v>
      </c>
      <c r="H2079" t="s">
        <v>93</v>
      </c>
      <c r="I2079" s="13">
        <v>45874</v>
      </c>
      <c r="J2079">
        <v>1</v>
      </c>
      <c r="K2079">
        <v>599</v>
      </c>
      <c r="L2079" s="14">
        <v>45939</v>
      </c>
      <c r="M2079" t="s">
        <v>195</v>
      </c>
      <c r="N2079"/>
    </row>
    <row r="2080" spans="1:14">
      <c r="A2080" t="s">
        <v>192</v>
      </c>
      <c r="B2080" t="s">
        <v>38</v>
      </c>
      <c r="C2080" t="s">
        <v>46</v>
      </c>
      <c r="D2080" t="s">
        <v>60</v>
      </c>
      <c r="E2080" t="s">
        <v>71</v>
      </c>
      <c r="F2080" t="s">
        <v>76</v>
      </c>
      <c r="G2080" t="s">
        <v>84</v>
      </c>
      <c r="H2080" t="s">
        <v>93</v>
      </c>
      <c r="I2080" s="13">
        <v>45860</v>
      </c>
      <c r="J2080">
        <v>1</v>
      </c>
      <c r="K2080">
        <v>598</v>
      </c>
      <c r="L2080" s="14">
        <v>45939</v>
      </c>
      <c r="M2080" t="s">
        <v>195</v>
      </c>
      <c r="N2080"/>
    </row>
    <row r="2081" spans="1:14">
      <c r="A2081" t="s">
        <v>192</v>
      </c>
      <c r="B2081" t="s">
        <v>38</v>
      </c>
      <c r="C2081" t="s">
        <v>42</v>
      </c>
      <c r="D2081" t="s">
        <v>269</v>
      </c>
      <c r="E2081" t="s">
        <v>69</v>
      </c>
      <c r="F2081" t="s">
        <v>74</v>
      </c>
      <c r="G2081" t="s">
        <v>83</v>
      </c>
      <c r="H2081" t="s">
        <v>93</v>
      </c>
      <c r="I2081" s="13">
        <v>45904</v>
      </c>
      <c r="J2081">
        <v>1</v>
      </c>
      <c r="K2081">
        <v>1680</v>
      </c>
      <c r="L2081" s="14">
        <v>45939</v>
      </c>
      <c r="M2081" t="s">
        <v>195</v>
      </c>
      <c r="N2081"/>
    </row>
    <row r="2082" spans="1:14">
      <c r="A2082" t="s">
        <v>265</v>
      </c>
      <c r="B2082" t="s">
        <v>38</v>
      </c>
      <c r="C2082" t="s">
        <v>42</v>
      </c>
      <c r="D2082" t="s">
        <v>271</v>
      </c>
      <c r="E2082" t="s">
        <v>69</v>
      </c>
      <c r="F2082" t="s">
        <v>76</v>
      </c>
      <c r="G2082" t="s">
        <v>84</v>
      </c>
      <c r="H2082" t="s">
        <v>93</v>
      </c>
      <c r="I2082" s="13">
        <v>45904</v>
      </c>
      <c r="J2082">
        <v>1</v>
      </c>
      <c r="K2082">
        <v>548</v>
      </c>
      <c r="L2082" s="14">
        <v>45939</v>
      </c>
      <c r="M2082" t="s">
        <v>195</v>
      </c>
      <c r="N2082" t="s">
        <v>96</v>
      </c>
    </row>
    <row r="2083" spans="1:14">
      <c r="A2083" t="s">
        <v>265</v>
      </c>
      <c r="B2083" t="s">
        <v>38</v>
      </c>
      <c r="C2083" t="s">
        <v>42</v>
      </c>
      <c r="D2083" t="s">
        <v>272</v>
      </c>
      <c r="E2083" t="s">
        <v>69</v>
      </c>
      <c r="F2083" t="s">
        <v>186</v>
      </c>
      <c r="G2083" t="s">
        <v>183</v>
      </c>
      <c r="H2083" t="s">
        <v>93</v>
      </c>
      <c r="I2083" s="13">
        <v>45923</v>
      </c>
      <c r="J2083">
        <v>1</v>
      </c>
      <c r="K2083">
        <v>710</v>
      </c>
      <c r="L2083" s="14">
        <v>45939</v>
      </c>
      <c r="M2083" t="s">
        <v>197</v>
      </c>
      <c r="N2083" t="s">
        <v>96</v>
      </c>
    </row>
    <row r="2084" spans="1:14">
      <c r="A2084" t="s">
        <v>188</v>
      </c>
      <c r="B2084" t="s">
        <v>38</v>
      </c>
      <c r="C2084" t="s">
        <v>44</v>
      </c>
      <c r="D2084" t="s">
        <v>63</v>
      </c>
      <c r="E2084" t="s">
        <v>71</v>
      </c>
      <c r="F2084" t="s">
        <v>76</v>
      </c>
      <c r="G2084" t="s">
        <v>91</v>
      </c>
      <c r="H2084" t="s">
        <v>93</v>
      </c>
      <c r="I2084" s="13">
        <v>45874</v>
      </c>
      <c r="J2084">
        <v>1</v>
      </c>
      <c r="K2084">
        <v>1479</v>
      </c>
      <c r="L2084" s="14">
        <v>45939</v>
      </c>
      <c r="M2084" t="s">
        <v>195</v>
      </c>
      <c r="N2084"/>
    </row>
    <row r="2085" spans="1:14">
      <c r="A2085" t="s">
        <v>265</v>
      </c>
      <c r="B2085" t="s">
        <v>38</v>
      </c>
      <c r="C2085" t="s">
        <v>44</v>
      </c>
      <c r="D2085" t="s">
        <v>63</v>
      </c>
      <c r="E2085" t="s">
        <v>69</v>
      </c>
      <c r="F2085" t="s">
        <v>76</v>
      </c>
      <c r="G2085" t="s">
        <v>91</v>
      </c>
      <c r="H2085" t="s">
        <v>93</v>
      </c>
      <c r="I2085" s="13">
        <v>45923</v>
      </c>
      <c r="J2085">
        <v>1</v>
      </c>
      <c r="K2085">
        <v>1479</v>
      </c>
      <c r="L2085" s="14">
        <v>45939</v>
      </c>
      <c r="M2085" t="s">
        <v>195</v>
      </c>
      <c r="N2085"/>
    </row>
    <row r="2086" spans="1:14">
      <c r="A2086" t="s">
        <v>265</v>
      </c>
      <c r="B2086" t="s">
        <v>38</v>
      </c>
      <c r="C2086" t="s">
        <v>44</v>
      </c>
      <c r="D2086" t="s">
        <v>63</v>
      </c>
      <c r="E2086" t="s">
        <v>69</v>
      </c>
      <c r="F2086" t="s">
        <v>76</v>
      </c>
      <c r="G2086" t="s">
        <v>91</v>
      </c>
      <c r="H2086" t="s">
        <v>93</v>
      </c>
      <c r="I2086" s="13">
        <v>45923</v>
      </c>
      <c r="J2086">
        <v>1</v>
      </c>
      <c r="K2086">
        <v>1355</v>
      </c>
      <c r="L2086" s="14">
        <v>45939</v>
      </c>
      <c r="M2086" t="s">
        <v>195</v>
      </c>
      <c r="N2086" t="s">
        <v>96</v>
      </c>
    </row>
    <row r="2087" spans="1:14">
      <c r="A2087" t="s">
        <v>265</v>
      </c>
      <c r="B2087" t="s">
        <v>38</v>
      </c>
      <c r="C2087" t="s">
        <v>44</v>
      </c>
      <c r="D2087" t="s">
        <v>63</v>
      </c>
      <c r="E2087" t="s">
        <v>69</v>
      </c>
      <c r="F2087" t="s">
        <v>76</v>
      </c>
      <c r="G2087" t="s">
        <v>84</v>
      </c>
      <c r="H2087" t="s">
        <v>93</v>
      </c>
      <c r="I2087" s="13">
        <v>45904</v>
      </c>
      <c r="J2087">
        <v>1</v>
      </c>
      <c r="K2087">
        <v>1398</v>
      </c>
      <c r="L2087" s="14">
        <v>45939</v>
      </c>
      <c r="M2087" t="s">
        <v>195</v>
      </c>
      <c r="N2087" t="s">
        <v>95</v>
      </c>
    </row>
    <row r="2088" spans="1:14">
      <c r="A2088" t="s">
        <v>265</v>
      </c>
      <c r="B2088" t="s">
        <v>38</v>
      </c>
      <c r="C2088" t="s">
        <v>44</v>
      </c>
      <c r="D2088" t="s">
        <v>63</v>
      </c>
      <c r="E2088" t="s">
        <v>71</v>
      </c>
      <c r="F2088" t="s">
        <v>76</v>
      </c>
      <c r="G2088" t="s">
        <v>91</v>
      </c>
      <c r="H2088" t="s">
        <v>92</v>
      </c>
      <c r="I2088" s="13">
        <v>45874</v>
      </c>
      <c r="J2088">
        <v>1</v>
      </c>
      <c r="K2088">
        <v>1231</v>
      </c>
      <c r="L2088" s="14">
        <v>45939</v>
      </c>
      <c r="M2088" t="s">
        <v>195</v>
      </c>
      <c r="N2088" t="s">
        <v>95</v>
      </c>
    </row>
    <row r="2089" spans="1:14">
      <c r="A2089" t="s">
        <v>188</v>
      </c>
      <c r="B2089" t="s">
        <v>38</v>
      </c>
      <c r="C2089" t="s">
        <v>111</v>
      </c>
      <c r="D2089" t="s">
        <v>55</v>
      </c>
      <c r="E2089" t="s">
        <v>69</v>
      </c>
      <c r="F2089" t="s">
        <v>74</v>
      </c>
      <c r="G2089" t="s">
        <v>82</v>
      </c>
      <c r="H2089" t="s">
        <v>93</v>
      </c>
      <c r="I2089" s="13">
        <v>45904</v>
      </c>
      <c r="J2089">
        <v>1</v>
      </c>
      <c r="K2089">
        <v>774</v>
      </c>
      <c r="L2089" s="14">
        <v>45939</v>
      </c>
      <c r="M2089" t="s">
        <v>195</v>
      </c>
      <c r="N2089"/>
    </row>
    <row r="2090" spans="1:14">
      <c r="A2090" t="s">
        <v>265</v>
      </c>
      <c r="B2090" t="s">
        <v>38</v>
      </c>
      <c r="C2090" t="s">
        <v>111</v>
      </c>
      <c r="D2090" t="s">
        <v>55</v>
      </c>
      <c r="E2090" t="s">
        <v>69</v>
      </c>
      <c r="F2090" t="s">
        <v>74</v>
      </c>
      <c r="G2090" t="s">
        <v>82</v>
      </c>
      <c r="H2090" t="s">
        <v>93</v>
      </c>
      <c r="I2090" s="13">
        <v>45904</v>
      </c>
      <c r="J2090">
        <v>1</v>
      </c>
      <c r="K2090">
        <v>774</v>
      </c>
      <c r="L2090" s="14">
        <v>45939</v>
      </c>
      <c r="M2090" t="s">
        <v>195</v>
      </c>
      <c r="N2090"/>
    </row>
    <row r="2091" spans="1:14">
      <c r="A2091" t="s">
        <v>265</v>
      </c>
      <c r="B2091" t="s">
        <v>38</v>
      </c>
      <c r="C2091" t="s">
        <v>111</v>
      </c>
      <c r="D2091" t="s">
        <v>55</v>
      </c>
      <c r="E2091" t="s">
        <v>69</v>
      </c>
      <c r="F2091" t="s">
        <v>76</v>
      </c>
      <c r="G2091" t="s">
        <v>78</v>
      </c>
      <c r="H2091" t="s">
        <v>93</v>
      </c>
      <c r="I2091" s="13">
        <v>45939</v>
      </c>
      <c r="J2091">
        <v>1</v>
      </c>
      <c r="K2091">
        <v>919</v>
      </c>
      <c r="L2091" s="14">
        <v>45939</v>
      </c>
      <c r="M2091" t="s">
        <v>195</v>
      </c>
      <c r="N2091" t="s">
        <v>96</v>
      </c>
    </row>
    <row r="2092" spans="1:14">
      <c r="A2092" t="s">
        <v>265</v>
      </c>
      <c r="B2092" t="s">
        <v>38</v>
      </c>
      <c r="C2092" t="s">
        <v>111</v>
      </c>
      <c r="D2092" t="s">
        <v>55</v>
      </c>
      <c r="E2092" t="s">
        <v>69</v>
      </c>
      <c r="F2092" t="s">
        <v>76</v>
      </c>
      <c r="G2092" t="s">
        <v>91</v>
      </c>
      <c r="H2092" t="s">
        <v>93</v>
      </c>
      <c r="I2092" s="13">
        <v>45923</v>
      </c>
      <c r="J2092">
        <v>1</v>
      </c>
      <c r="K2092">
        <v>758</v>
      </c>
      <c r="L2092" s="14">
        <v>45939</v>
      </c>
      <c r="M2092" t="s">
        <v>195</v>
      </c>
      <c r="N2092" t="s">
        <v>96</v>
      </c>
    </row>
    <row r="2093" spans="1:14">
      <c r="A2093" t="s">
        <v>193</v>
      </c>
      <c r="B2093" t="s">
        <v>38</v>
      </c>
      <c r="C2093" t="s">
        <v>43</v>
      </c>
      <c r="D2093" t="s">
        <v>279</v>
      </c>
      <c r="E2093" t="s">
        <v>69</v>
      </c>
      <c r="F2093" t="s">
        <v>74</v>
      </c>
      <c r="G2093" t="s">
        <v>82</v>
      </c>
      <c r="H2093" t="s">
        <v>92</v>
      </c>
      <c r="I2093" s="13">
        <v>45904</v>
      </c>
      <c r="J2093">
        <v>1</v>
      </c>
      <c r="K2093">
        <v>1480</v>
      </c>
      <c r="L2093" s="14">
        <v>45939</v>
      </c>
      <c r="M2093" t="s">
        <v>195</v>
      </c>
      <c r="N2093"/>
    </row>
    <row r="2094" spans="1:14">
      <c r="A2094" t="s">
        <v>265</v>
      </c>
      <c r="B2094" t="s">
        <v>17</v>
      </c>
      <c r="C2094" t="s">
        <v>222</v>
      </c>
      <c r="D2094" t="s">
        <v>223</v>
      </c>
      <c r="E2094" t="s">
        <v>69</v>
      </c>
      <c r="F2094" t="s">
        <v>76</v>
      </c>
      <c r="G2094" t="s">
        <v>81</v>
      </c>
      <c r="H2094" t="s">
        <v>92</v>
      </c>
      <c r="I2094" s="13">
        <v>45904</v>
      </c>
      <c r="J2094">
        <v>1</v>
      </c>
      <c r="K2094">
        <v>616</v>
      </c>
      <c r="L2094" s="14">
        <v>45939</v>
      </c>
      <c r="M2094" t="s">
        <v>195</v>
      </c>
      <c r="N2094" t="s">
        <v>95</v>
      </c>
    </row>
    <row r="2095" spans="1:14">
      <c r="A2095" t="s">
        <v>265</v>
      </c>
      <c r="B2095" t="s">
        <v>17</v>
      </c>
      <c r="C2095" t="s">
        <v>225</v>
      </c>
      <c r="D2095" t="s">
        <v>226</v>
      </c>
      <c r="E2095" t="s">
        <v>69</v>
      </c>
      <c r="F2095" t="s">
        <v>76</v>
      </c>
      <c r="G2095" t="s">
        <v>81</v>
      </c>
      <c r="H2095" t="s">
        <v>93</v>
      </c>
      <c r="I2095" s="13">
        <v>45904</v>
      </c>
      <c r="J2095">
        <v>1</v>
      </c>
      <c r="K2095">
        <v>283</v>
      </c>
      <c r="L2095" s="14">
        <v>45939</v>
      </c>
      <c r="M2095" t="s">
        <v>195</v>
      </c>
      <c r="N2095" t="s">
        <v>95</v>
      </c>
    </row>
    <row r="2096" spans="1:14">
      <c r="A2096" t="s">
        <v>265</v>
      </c>
      <c r="B2096" t="s">
        <v>17</v>
      </c>
      <c r="C2096" t="s">
        <v>112</v>
      </c>
      <c r="D2096" t="s">
        <v>125</v>
      </c>
      <c r="E2096" t="s">
        <v>72</v>
      </c>
      <c r="F2096" t="s">
        <v>74</v>
      </c>
      <c r="G2096" t="s">
        <v>82</v>
      </c>
      <c r="H2096" t="s">
        <v>92</v>
      </c>
      <c r="I2096" s="13">
        <v>45722</v>
      </c>
      <c r="J2096">
        <v>1</v>
      </c>
      <c r="K2096">
        <v>54</v>
      </c>
      <c r="L2096" s="14">
        <v>45939</v>
      </c>
      <c r="M2096" t="s">
        <v>195</v>
      </c>
      <c r="N2096" t="s">
        <v>95</v>
      </c>
    </row>
    <row r="2097" spans="1:14">
      <c r="A2097" t="s">
        <v>265</v>
      </c>
      <c r="B2097" t="s">
        <v>17</v>
      </c>
      <c r="C2097" t="s">
        <v>112</v>
      </c>
      <c r="D2097" t="s">
        <v>125</v>
      </c>
      <c r="E2097" t="s">
        <v>69</v>
      </c>
      <c r="F2097" t="s">
        <v>74</v>
      </c>
      <c r="G2097" t="s">
        <v>82</v>
      </c>
      <c r="H2097" t="s">
        <v>92</v>
      </c>
      <c r="I2097" s="13">
        <v>45904</v>
      </c>
      <c r="J2097">
        <v>1</v>
      </c>
      <c r="K2097">
        <v>50</v>
      </c>
      <c r="L2097" s="14">
        <v>45939</v>
      </c>
      <c r="M2097" t="s">
        <v>195</v>
      </c>
      <c r="N2097" t="s">
        <v>95</v>
      </c>
    </row>
    <row r="2098" spans="1:14">
      <c r="A2098" t="s">
        <v>193</v>
      </c>
      <c r="B2098" t="s">
        <v>17</v>
      </c>
      <c r="C2098" t="s">
        <v>112</v>
      </c>
      <c r="D2098" t="s">
        <v>125</v>
      </c>
      <c r="E2098" t="s">
        <v>69</v>
      </c>
      <c r="F2098" t="s">
        <v>76</v>
      </c>
      <c r="G2098" t="s">
        <v>91</v>
      </c>
      <c r="H2098" t="s">
        <v>93</v>
      </c>
      <c r="I2098" s="13">
        <v>45904</v>
      </c>
      <c r="J2098">
        <v>1</v>
      </c>
      <c r="K2098">
        <v>53</v>
      </c>
      <c r="L2098" s="14">
        <v>45939</v>
      </c>
      <c r="M2098" t="s">
        <v>195</v>
      </c>
      <c r="N2098" t="s">
        <v>95</v>
      </c>
    </row>
    <row r="2099" spans="1:14">
      <c r="A2099" t="s">
        <v>265</v>
      </c>
      <c r="B2099" t="s">
        <v>17</v>
      </c>
      <c r="C2099" t="s">
        <v>112</v>
      </c>
      <c r="D2099" t="s">
        <v>125</v>
      </c>
      <c r="E2099" t="s">
        <v>70</v>
      </c>
      <c r="F2099" t="s">
        <v>76</v>
      </c>
      <c r="G2099" t="s">
        <v>84</v>
      </c>
      <c r="H2099" t="s">
        <v>92</v>
      </c>
      <c r="I2099" s="13">
        <v>45664</v>
      </c>
      <c r="J2099">
        <v>1</v>
      </c>
      <c r="K2099">
        <v>50</v>
      </c>
      <c r="L2099" s="14">
        <v>45939</v>
      </c>
      <c r="M2099" t="s">
        <v>195</v>
      </c>
      <c r="N2099" t="s">
        <v>95</v>
      </c>
    </row>
    <row r="2100" spans="1:14">
      <c r="A2100" t="s">
        <v>193</v>
      </c>
      <c r="B2100" t="s">
        <v>17</v>
      </c>
      <c r="C2100" t="s">
        <v>112</v>
      </c>
      <c r="D2100" t="s">
        <v>129</v>
      </c>
      <c r="E2100" t="s">
        <v>71</v>
      </c>
      <c r="F2100" t="s">
        <v>76</v>
      </c>
      <c r="G2100" t="s">
        <v>81</v>
      </c>
      <c r="H2100" t="s">
        <v>92</v>
      </c>
      <c r="I2100" s="13">
        <v>45811</v>
      </c>
      <c r="J2100">
        <v>1</v>
      </c>
      <c r="K2100">
        <v>60</v>
      </c>
      <c r="L2100" s="14">
        <v>45939</v>
      </c>
      <c r="M2100" t="s">
        <v>195</v>
      </c>
      <c r="N2100"/>
    </row>
    <row r="2101" spans="1:14">
      <c r="A2101" t="s">
        <v>265</v>
      </c>
      <c r="B2101" t="s">
        <v>17</v>
      </c>
      <c r="C2101" t="s">
        <v>112</v>
      </c>
      <c r="D2101" t="s">
        <v>129</v>
      </c>
      <c r="E2101" t="s">
        <v>71</v>
      </c>
      <c r="F2101" t="s">
        <v>76</v>
      </c>
      <c r="G2101" t="s">
        <v>81</v>
      </c>
      <c r="H2101" t="s">
        <v>92</v>
      </c>
      <c r="I2101" s="13">
        <v>45811</v>
      </c>
      <c r="J2101">
        <v>1</v>
      </c>
      <c r="K2101">
        <v>50</v>
      </c>
      <c r="L2101" s="14">
        <v>45939</v>
      </c>
      <c r="M2101" t="s">
        <v>195</v>
      </c>
      <c r="N2101" t="s">
        <v>95</v>
      </c>
    </row>
    <row r="2102" spans="1:14">
      <c r="A2102" t="s">
        <v>265</v>
      </c>
      <c r="B2102" t="s">
        <v>36</v>
      </c>
      <c r="C2102" t="s">
        <v>132</v>
      </c>
      <c r="D2102" t="s">
        <v>293</v>
      </c>
      <c r="E2102" t="s">
        <v>73</v>
      </c>
      <c r="F2102"/>
      <c r="G2102"/>
      <c r="H2102" t="s">
        <v>292</v>
      </c>
      <c r="I2102" s="13">
        <v>45812</v>
      </c>
      <c r="J2102">
        <v>1</v>
      </c>
      <c r="K2102">
        <v>0</v>
      </c>
      <c r="L2102" s="14">
        <v>45939</v>
      </c>
      <c r="M2102" t="s">
        <v>195</v>
      </c>
      <c r="N2102" t="s">
        <v>95</v>
      </c>
    </row>
    <row r="2103" spans="1:14">
      <c r="A2103" t="s">
        <v>265</v>
      </c>
      <c r="B2103" t="s">
        <v>37</v>
      </c>
      <c r="C2103" t="s">
        <v>37</v>
      </c>
      <c r="D2103" t="s">
        <v>113</v>
      </c>
      <c r="E2103" t="s">
        <v>70</v>
      </c>
      <c r="F2103"/>
      <c r="G2103"/>
      <c r="H2103" t="s">
        <v>94</v>
      </c>
      <c r="I2103"/>
      <c r="J2103">
        <v>1</v>
      </c>
      <c r="K2103">
        <v>1</v>
      </c>
      <c r="L2103" s="14">
        <v>45939</v>
      </c>
      <c r="M2103" t="s">
        <v>229</v>
      </c>
      <c r="N2103" t="s">
        <v>96</v>
      </c>
    </row>
    <row r="2104" spans="1:14">
      <c r="A2104" t="s">
        <v>193</v>
      </c>
      <c r="B2104" t="s">
        <v>37</v>
      </c>
      <c r="C2104" t="s">
        <v>37</v>
      </c>
      <c r="D2104" t="s">
        <v>113</v>
      </c>
      <c r="E2104" t="s">
        <v>70</v>
      </c>
      <c r="F2104"/>
      <c r="G2104"/>
      <c r="H2104" t="s">
        <v>94</v>
      </c>
      <c r="I2104"/>
      <c r="J2104">
        <v>1</v>
      </c>
      <c r="K2104">
        <v>1</v>
      </c>
      <c r="L2104" s="14">
        <v>45939</v>
      </c>
      <c r="M2104" t="s">
        <v>229</v>
      </c>
      <c r="N2104"/>
    </row>
    <row r="2105" spans="1:14">
      <c r="A2105" t="s">
        <v>188</v>
      </c>
      <c r="B2105" t="s">
        <v>37</v>
      </c>
      <c r="C2105" t="s">
        <v>37</v>
      </c>
      <c r="D2105" t="s">
        <v>113</v>
      </c>
      <c r="E2105" t="s">
        <v>70</v>
      </c>
      <c r="F2105"/>
      <c r="G2105"/>
      <c r="H2105" t="s">
        <v>94</v>
      </c>
      <c r="I2105"/>
      <c r="J2105">
        <v>1</v>
      </c>
      <c r="K2105">
        <v>1</v>
      </c>
      <c r="L2105" s="14">
        <v>45939</v>
      </c>
      <c r="M2105" t="s">
        <v>229</v>
      </c>
      <c r="N2105"/>
    </row>
    <row r="2106" spans="1:14">
      <c r="A2106" t="s">
        <v>265</v>
      </c>
      <c r="B2106" t="s">
        <v>37</v>
      </c>
      <c r="C2106" t="s">
        <v>37</v>
      </c>
      <c r="D2106" t="s">
        <v>113</v>
      </c>
      <c r="E2106" t="s">
        <v>70</v>
      </c>
      <c r="F2106"/>
      <c r="G2106"/>
      <c r="H2106" t="s">
        <v>94</v>
      </c>
      <c r="I2106"/>
      <c r="J2106">
        <v>1</v>
      </c>
      <c r="K2106">
        <v>1</v>
      </c>
      <c r="L2106" s="14">
        <v>45939</v>
      </c>
      <c r="M2106" t="s">
        <v>229</v>
      </c>
      <c r="N2106"/>
    </row>
    <row r="2107" spans="1:14">
      <c r="A2107" t="s">
        <v>265</v>
      </c>
      <c r="B2107" t="s">
        <v>37</v>
      </c>
      <c r="C2107" t="s">
        <v>37</v>
      </c>
      <c r="D2107" t="s">
        <v>113</v>
      </c>
      <c r="E2107" t="s">
        <v>70</v>
      </c>
      <c r="F2107"/>
      <c r="G2107"/>
      <c r="H2107" t="s">
        <v>94</v>
      </c>
      <c r="I2107"/>
      <c r="J2107">
        <v>2</v>
      </c>
      <c r="K2107">
        <v>2</v>
      </c>
      <c r="L2107" s="14">
        <v>45939</v>
      </c>
      <c r="M2107" t="s">
        <v>229</v>
      </c>
      <c r="N2107" t="s">
        <v>95</v>
      </c>
    </row>
    <row r="2108" spans="1:14">
      <c r="A2108" t="s">
        <v>192</v>
      </c>
      <c r="B2108" t="s">
        <v>37</v>
      </c>
      <c r="C2108" t="s">
        <v>37</v>
      </c>
      <c r="D2108" t="s">
        <v>113</v>
      </c>
      <c r="E2108" t="s">
        <v>70</v>
      </c>
      <c r="F2108"/>
      <c r="G2108"/>
      <c r="H2108" t="s">
        <v>94</v>
      </c>
      <c r="I2108"/>
      <c r="J2108">
        <v>3</v>
      </c>
      <c r="K2108">
        <v>3</v>
      </c>
      <c r="L2108" s="14">
        <v>45939</v>
      </c>
      <c r="M2108" t="s">
        <v>229</v>
      </c>
      <c r="N2108"/>
    </row>
    <row r="2109" spans="1:14">
      <c r="I2109" s="11"/>
      <c r="L2109" s="12"/>
      <c r="M2109" s="12"/>
    </row>
    <row r="2110" spans="1:14">
      <c r="I2110" s="11"/>
      <c r="L2110" s="12"/>
      <c r="M2110" s="12"/>
    </row>
    <row r="2111" spans="1:14">
      <c r="I2111" s="11"/>
      <c r="L2111" s="12"/>
      <c r="M2111" s="12"/>
    </row>
    <row r="2112" spans="1:14">
      <c r="I2112" s="11"/>
      <c r="L2112" s="12"/>
      <c r="M2112" s="12"/>
    </row>
    <row r="2113" spans="9:13">
      <c r="I2113" s="11"/>
      <c r="L2113" s="12"/>
      <c r="M2113" s="12"/>
    </row>
    <row r="2114" spans="9:13">
      <c r="I2114" s="11"/>
      <c r="L2114" s="12"/>
    </row>
    <row r="2115" spans="9:13">
      <c r="I2115" s="11"/>
      <c r="L2115" s="12"/>
      <c r="M2115" s="12"/>
    </row>
    <row r="2116" spans="9:13">
      <c r="I2116" s="11"/>
      <c r="L2116" s="12"/>
      <c r="M2116" s="12"/>
    </row>
    <row r="2117" spans="9:13">
      <c r="I2117" s="11"/>
      <c r="L2117" s="12"/>
    </row>
    <row r="2118" spans="9:13">
      <c r="I2118" s="11"/>
      <c r="L2118" s="12"/>
      <c r="M2118" s="12"/>
    </row>
    <row r="2119" spans="9:13">
      <c r="I2119" s="11"/>
      <c r="L2119" s="12"/>
    </row>
    <row r="2120" spans="9:13">
      <c r="I2120" s="11"/>
      <c r="L2120" s="12"/>
    </row>
    <row r="2121" spans="9:13">
      <c r="I2121" s="11"/>
      <c r="L2121" s="12"/>
    </row>
    <row r="2122" spans="9:13">
      <c r="I2122" s="11"/>
      <c r="L2122" s="12"/>
    </row>
    <row r="2123" spans="9:13">
      <c r="I2123" s="11"/>
      <c r="L2123" s="12"/>
      <c r="M2123" s="12"/>
    </row>
    <row r="2124" spans="9:13">
      <c r="I2124" s="11"/>
      <c r="L2124" s="12"/>
    </row>
    <row r="2125" spans="9:13">
      <c r="I2125" s="11"/>
      <c r="L2125" s="12"/>
    </row>
    <row r="2126" spans="9:13">
      <c r="I2126" s="11"/>
      <c r="L2126" s="12"/>
    </row>
    <row r="2127" spans="9:13">
      <c r="I2127" s="11"/>
      <c r="L2127" s="12"/>
    </row>
    <row r="2128" spans="9:13">
      <c r="I2128" s="11"/>
      <c r="L2128" s="12"/>
      <c r="M2128" s="12"/>
    </row>
    <row r="2129" spans="9:13">
      <c r="I2129" s="11"/>
      <c r="L2129" s="12"/>
      <c r="M2129" s="12"/>
    </row>
    <row r="2130" spans="9:13">
      <c r="I2130" s="11"/>
      <c r="L2130" s="12"/>
      <c r="M2130" s="12"/>
    </row>
    <row r="2131" spans="9:13">
      <c r="I2131" s="11"/>
      <c r="L2131" s="12"/>
      <c r="M2131" s="12"/>
    </row>
    <row r="2132" spans="9:13">
      <c r="I2132" s="11"/>
      <c r="L2132" s="12"/>
      <c r="M2132" s="12"/>
    </row>
    <row r="2133" spans="9:13">
      <c r="I2133" s="11"/>
      <c r="L2133" s="12"/>
      <c r="M2133" s="12"/>
    </row>
    <row r="2134" spans="9:13">
      <c r="I2134" s="11"/>
      <c r="L2134" s="12"/>
    </row>
    <row r="2135" spans="9:13">
      <c r="I2135" s="11"/>
      <c r="L2135" s="12"/>
      <c r="M2135" s="12"/>
    </row>
    <row r="2136" spans="9:13">
      <c r="I2136" s="11"/>
      <c r="L2136" s="12"/>
      <c r="M2136" s="12"/>
    </row>
    <row r="2137" spans="9:13">
      <c r="I2137" s="11"/>
      <c r="L2137" s="12"/>
    </row>
    <row r="2138" spans="9:13">
      <c r="I2138" s="11"/>
      <c r="L2138" s="12"/>
      <c r="M2138" s="12"/>
    </row>
    <row r="2139" spans="9:13">
      <c r="I2139" s="11"/>
      <c r="L2139" s="12"/>
    </row>
    <row r="2140" spans="9:13">
      <c r="I2140" s="11"/>
      <c r="L2140" s="12"/>
    </row>
    <row r="2141" spans="9:13">
      <c r="I2141" s="11"/>
      <c r="L2141" s="12"/>
      <c r="M2141" s="12"/>
    </row>
    <row r="2142" spans="9:13">
      <c r="I2142" s="11"/>
      <c r="L2142" s="12"/>
      <c r="M2142" s="12"/>
    </row>
    <row r="2143" spans="9:13">
      <c r="I2143" s="11"/>
      <c r="L2143" s="12"/>
      <c r="M2143" s="12"/>
    </row>
    <row r="2144" spans="9:13">
      <c r="I2144" s="11"/>
      <c r="L2144" s="12"/>
      <c r="M2144" s="12"/>
    </row>
    <row r="2145" spans="9:13">
      <c r="I2145" s="11"/>
      <c r="L2145" s="12"/>
    </row>
    <row r="2146" spans="9:13">
      <c r="I2146" s="11"/>
      <c r="L2146" s="12"/>
    </row>
    <row r="2147" spans="9:13">
      <c r="I2147" s="11"/>
      <c r="L2147" s="12"/>
      <c r="M2147" s="12"/>
    </row>
    <row r="2148" spans="9:13">
      <c r="I2148" s="11"/>
      <c r="L2148" s="12"/>
      <c r="M2148" s="12"/>
    </row>
    <row r="2149" spans="9:13">
      <c r="I2149" s="11"/>
      <c r="L2149" s="12"/>
    </row>
    <row r="2150" spans="9:13">
      <c r="I2150" s="11"/>
      <c r="L2150" s="12"/>
      <c r="M2150" s="12"/>
    </row>
    <row r="2151" spans="9:13">
      <c r="I2151" s="11"/>
      <c r="L2151" s="12"/>
      <c r="M2151" s="12"/>
    </row>
    <row r="2152" spans="9:13">
      <c r="I2152" s="11"/>
      <c r="L2152" s="12"/>
      <c r="M2152" s="12"/>
    </row>
    <row r="2153" spans="9:13">
      <c r="I2153" s="11"/>
      <c r="L2153" s="12"/>
      <c r="M2153" s="12"/>
    </row>
    <row r="2154" spans="9:13">
      <c r="I2154" s="11"/>
      <c r="L2154" s="12"/>
      <c r="M2154" s="12"/>
    </row>
    <row r="2155" spans="9:13">
      <c r="I2155" s="11"/>
      <c r="L2155" s="12"/>
      <c r="M2155" s="12"/>
    </row>
    <row r="2156" spans="9:13">
      <c r="I2156" s="11"/>
      <c r="L2156" s="12"/>
      <c r="M2156" s="12"/>
    </row>
    <row r="2157" spans="9:13">
      <c r="I2157" s="11"/>
      <c r="L2157" s="12"/>
      <c r="M2157" s="12"/>
    </row>
    <row r="2158" spans="9:13">
      <c r="I2158" s="11"/>
      <c r="L2158" s="12"/>
      <c r="M2158" s="12"/>
    </row>
    <row r="2159" spans="9:13">
      <c r="I2159" s="11"/>
      <c r="L2159" s="12"/>
      <c r="M2159" s="12"/>
    </row>
    <row r="2160" spans="9:13">
      <c r="I2160" s="11"/>
      <c r="L2160" s="12"/>
    </row>
    <row r="2161" spans="9:13">
      <c r="I2161" s="11"/>
      <c r="L2161" s="12"/>
      <c r="M2161" s="12"/>
    </row>
    <row r="2162" spans="9:13">
      <c r="I2162" s="11"/>
      <c r="L2162" s="12"/>
    </row>
    <row r="2163" spans="9:13">
      <c r="I2163" s="11"/>
      <c r="L2163" s="12"/>
    </row>
    <row r="2164" spans="9:13">
      <c r="I2164" s="11"/>
      <c r="L2164" s="12"/>
      <c r="M2164" s="12"/>
    </row>
    <row r="2165" spans="9:13">
      <c r="I2165" s="11"/>
      <c r="L2165" s="12"/>
    </row>
    <row r="2166" spans="9:13">
      <c r="I2166" s="11"/>
      <c r="L2166" s="12"/>
    </row>
    <row r="2167" spans="9:13">
      <c r="I2167" s="11"/>
      <c r="L2167" s="12"/>
    </row>
    <row r="2168" spans="9:13">
      <c r="I2168" s="11"/>
      <c r="L2168" s="12"/>
    </row>
    <row r="2169" spans="9:13">
      <c r="I2169" s="11"/>
      <c r="L2169" s="12"/>
      <c r="M2169" s="12"/>
    </row>
    <row r="2170" spans="9:13">
      <c r="L2170" s="12"/>
    </row>
    <row r="2171" spans="9:13">
      <c r="L2171" s="12"/>
      <c r="M2171" s="12"/>
    </row>
    <row r="2172" spans="9:13">
      <c r="L2172" s="12"/>
      <c r="M2172" s="12"/>
    </row>
    <row r="2173" spans="9:13">
      <c r="L2173" s="12"/>
    </row>
    <row r="2174" spans="9:13">
      <c r="L2174" s="12"/>
    </row>
    <row r="2175" spans="9:13">
      <c r="L2175" s="12"/>
    </row>
    <row r="2176" spans="9:13">
      <c r="L2176" s="12"/>
    </row>
    <row r="2177" spans="9:13">
      <c r="L2177" s="12"/>
      <c r="M2177" s="12"/>
    </row>
    <row r="2178" spans="9:13">
      <c r="L2178" s="12"/>
    </row>
    <row r="2179" spans="9:13">
      <c r="L2179" s="12"/>
    </row>
    <row r="2180" spans="9:13">
      <c r="L2180" s="12"/>
    </row>
    <row r="2181" spans="9:13">
      <c r="L2181" s="12"/>
    </row>
    <row r="2182" spans="9:13">
      <c r="L2182" s="12"/>
    </row>
    <row r="2183" spans="9:13">
      <c r="I2183" s="11"/>
      <c r="L2183" s="12"/>
      <c r="M2183" s="12"/>
    </row>
    <row r="2184" spans="9:13">
      <c r="I2184" s="11"/>
      <c r="L2184" s="12"/>
      <c r="M2184" s="12"/>
    </row>
    <row r="2185" spans="9:13">
      <c r="I2185" s="11"/>
      <c r="L2185" s="12"/>
    </row>
    <row r="2186" spans="9:13">
      <c r="I2186" s="11"/>
      <c r="L2186" s="12"/>
    </row>
    <row r="2187" spans="9:13">
      <c r="I2187" s="11"/>
      <c r="L2187" s="12"/>
    </row>
    <row r="2188" spans="9:13">
      <c r="I2188" s="11"/>
      <c r="L2188" s="12"/>
      <c r="M2188" s="12"/>
    </row>
    <row r="2189" spans="9:13">
      <c r="I2189" s="11"/>
      <c r="L2189" s="12"/>
      <c r="M2189" s="12"/>
    </row>
    <row r="2190" spans="9:13">
      <c r="I2190" s="11"/>
      <c r="L2190" s="12"/>
    </row>
    <row r="2191" spans="9:13">
      <c r="I2191" s="11"/>
      <c r="L2191" s="12"/>
    </row>
    <row r="2192" spans="9:13">
      <c r="I2192" s="11"/>
      <c r="L2192" s="12"/>
    </row>
    <row r="2193" spans="9:13">
      <c r="I2193" s="11"/>
      <c r="L2193" s="12"/>
      <c r="M2193" s="12"/>
    </row>
    <row r="2194" spans="9:13">
      <c r="I2194" s="11"/>
      <c r="L2194" s="12"/>
    </row>
    <row r="2195" spans="9:13">
      <c r="I2195" s="11"/>
      <c r="L2195" s="12"/>
    </row>
    <row r="2196" spans="9:13">
      <c r="I2196" s="11"/>
      <c r="L2196" s="12"/>
    </row>
    <row r="2197" spans="9:13">
      <c r="I2197" s="11"/>
      <c r="L2197" s="12"/>
    </row>
    <row r="2198" spans="9:13">
      <c r="I2198" s="11"/>
      <c r="L2198" s="12"/>
      <c r="M2198" s="12"/>
    </row>
    <row r="2199" spans="9:13">
      <c r="I2199" s="11"/>
      <c r="L2199" s="12"/>
    </row>
    <row r="2200" spans="9:13">
      <c r="I2200" s="11"/>
      <c r="L2200" s="12"/>
    </row>
    <row r="2201" spans="9:13">
      <c r="I2201" s="11"/>
      <c r="L2201" s="12"/>
      <c r="M2201" s="12"/>
    </row>
    <row r="2202" spans="9:13">
      <c r="I2202" s="11"/>
      <c r="L2202" s="12"/>
    </row>
    <row r="2203" spans="9:13">
      <c r="I2203" s="11"/>
      <c r="L2203" s="12"/>
    </row>
    <row r="2204" spans="9:13">
      <c r="I2204" s="11"/>
      <c r="L2204" s="12"/>
    </row>
    <row r="2205" spans="9:13">
      <c r="I2205" s="11"/>
      <c r="L2205" s="12"/>
    </row>
    <row r="2206" spans="9:13">
      <c r="I2206" s="11"/>
      <c r="L2206" s="12"/>
    </row>
    <row r="2207" spans="9:13">
      <c r="I2207" s="11"/>
      <c r="L2207" s="12"/>
      <c r="M2207" s="12"/>
    </row>
    <row r="2208" spans="9:13">
      <c r="I2208" s="11"/>
      <c r="L2208" s="12"/>
    </row>
    <row r="2209" spans="9:13">
      <c r="I2209" s="11"/>
      <c r="L2209" s="12"/>
    </row>
    <row r="2210" spans="9:13">
      <c r="I2210" s="11"/>
      <c r="L2210" s="12"/>
      <c r="M2210" s="12"/>
    </row>
    <row r="2211" spans="9:13">
      <c r="I2211" s="11"/>
      <c r="L2211" s="12"/>
      <c r="M2211" s="12"/>
    </row>
    <row r="2212" spans="9:13">
      <c r="I2212" s="11"/>
      <c r="L2212" s="12"/>
    </row>
    <row r="2213" spans="9:13">
      <c r="I2213" s="11"/>
      <c r="L2213" s="12"/>
      <c r="M2213" s="12"/>
    </row>
    <row r="2214" spans="9:13">
      <c r="I2214" s="11"/>
      <c r="L2214" s="12"/>
      <c r="M2214" s="12"/>
    </row>
    <row r="2215" spans="9:13">
      <c r="I2215" s="11"/>
      <c r="L2215" s="12"/>
      <c r="M2215" s="12"/>
    </row>
    <row r="2216" spans="9:13">
      <c r="I2216" s="11"/>
      <c r="L2216" s="12"/>
      <c r="M2216" s="12"/>
    </row>
    <row r="2217" spans="9:13">
      <c r="I2217" s="11"/>
      <c r="L2217" s="12"/>
      <c r="M2217" s="12"/>
    </row>
    <row r="2218" spans="9:13">
      <c r="I2218" s="11"/>
      <c r="L2218" s="12"/>
      <c r="M2218" s="12"/>
    </row>
    <row r="2219" spans="9:13">
      <c r="I2219" s="11"/>
      <c r="L2219" s="12"/>
    </row>
    <row r="2220" spans="9:13">
      <c r="I2220" s="11"/>
      <c r="L2220" s="12"/>
      <c r="M2220" s="12"/>
    </row>
    <row r="2221" spans="9:13">
      <c r="I2221" s="11"/>
      <c r="L2221" s="12"/>
      <c r="M2221" s="12"/>
    </row>
    <row r="2222" spans="9:13">
      <c r="I2222" s="11"/>
      <c r="L2222" s="12"/>
      <c r="M2222" s="12"/>
    </row>
    <row r="2223" spans="9:13">
      <c r="I2223" s="11"/>
      <c r="L2223" s="12"/>
    </row>
    <row r="2224" spans="9:13">
      <c r="I2224" s="11"/>
      <c r="L2224" s="12"/>
      <c r="M2224" s="12"/>
    </row>
    <row r="2225" spans="9:13">
      <c r="I2225" s="11"/>
      <c r="L2225" s="12"/>
    </row>
    <row r="2226" spans="9:13">
      <c r="I2226" s="11"/>
      <c r="L2226" s="12"/>
      <c r="M2226" s="12"/>
    </row>
    <row r="2227" spans="9:13">
      <c r="I2227" s="11"/>
      <c r="L2227" s="12"/>
    </row>
    <row r="2228" spans="9:13">
      <c r="I2228" s="11"/>
      <c r="L2228" s="12"/>
      <c r="M2228" s="12"/>
    </row>
    <row r="2229" spans="9:13">
      <c r="I2229" s="11"/>
      <c r="L2229" s="12"/>
    </row>
    <row r="2230" spans="9:13">
      <c r="I2230" s="11"/>
      <c r="L2230" s="12"/>
    </row>
    <row r="2231" spans="9:13">
      <c r="I2231" s="11"/>
      <c r="L2231" s="12"/>
    </row>
    <row r="2232" spans="9:13">
      <c r="I2232" s="11"/>
      <c r="L2232" s="12"/>
    </row>
    <row r="2233" spans="9:13">
      <c r="I2233" s="11"/>
      <c r="L2233" s="12"/>
      <c r="M2233" s="12"/>
    </row>
    <row r="2234" spans="9:13">
      <c r="I2234" s="11"/>
      <c r="L2234" s="12"/>
      <c r="M2234" s="12"/>
    </row>
    <row r="2235" spans="9:13">
      <c r="I2235" s="11"/>
      <c r="L2235" s="12"/>
    </row>
    <row r="2236" spans="9:13">
      <c r="I2236" s="11"/>
      <c r="L2236" s="12"/>
      <c r="M2236" s="12"/>
    </row>
    <row r="2237" spans="9:13">
      <c r="I2237" s="11"/>
      <c r="L2237" s="12"/>
      <c r="M2237" s="12"/>
    </row>
    <row r="2238" spans="9:13">
      <c r="I2238" s="11"/>
      <c r="L2238" s="12"/>
      <c r="M2238" s="12"/>
    </row>
    <row r="2239" spans="9:13">
      <c r="I2239" s="11"/>
      <c r="L2239" s="12"/>
    </row>
    <row r="2240" spans="9:13">
      <c r="I2240" s="11"/>
      <c r="L2240" s="12"/>
    </row>
    <row r="2241" spans="9:13">
      <c r="I2241" s="11"/>
      <c r="L2241" s="12"/>
      <c r="M2241" s="12"/>
    </row>
    <row r="2242" spans="9:13">
      <c r="I2242" s="11"/>
      <c r="L2242" s="12"/>
    </row>
    <row r="2243" spans="9:13">
      <c r="I2243" s="11"/>
      <c r="L2243" s="12"/>
    </row>
    <row r="2244" spans="9:13">
      <c r="I2244" s="11"/>
      <c r="L2244" s="12"/>
    </row>
    <row r="2245" spans="9:13">
      <c r="I2245" s="11"/>
      <c r="L2245" s="12"/>
    </row>
    <row r="2246" spans="9:13">
      <c r="I2246" s="11"/>
      <c r="L2246" s="12"/>
    </row>
    <row r="2247" spans="9:13">
      <c r="I2247" s="11"/>
      <c r="L2247" s="12"/>
    </row>
    <row r="2248" spans="9:13">
      <c r="I2248" s="11"/>
      <c r="L2248" s="12"/>
      <c r="M2248" s="12"/>
    </row>
    <row r="2249" spans="9:13">
      <c r="I2249" s="11"/>
      <c r="L2249" s="12"/>
    </row>
    <row r="2250" spans="9:13">
      <c r="I2250" s="11"/>
      <c r="L2250" s="12"/>
    </row>
    <row r="2251" spans="9:13">
      <c r="I2251" s="11"/>
      <c r="L2251" s="12"/>
    </row>
    <row r="2252" spans="9:13">
      <c r="I2252" s="11"/>
      <c r="L2252" s="12"/>
    </row>
    <row r="2253" spans="9:13">
      <c r="I2253" s="11"/>
      <c r="L2253" s="12"/>
    </row>
    <row r="2254" spans="9:13">
      <c r="I2254" s="11"/>
      <c r="L2254" s="12"/>
      <c r="M2254" s="12"/>
    </row>
    <row r="2255" spans="9:13">
      <c r="I2255" s="11"/>
      <c r="L2255" s="12"/>
      <c r="M2255" s="12"/>
    </row>
    <row r="2256" spans="9:13">
      <c r="I2256" s="11"/>
      <c r="L2256" s="12"/>
    </row>
    <row r="2257" spans="9:13">
      <c r="I2257" s="11"/>
      <c r="L2257" s="12"/>
      <c r="M2257" s="12"/>
    </row>
    <row r="2258" spans="9:13">
      <c r="I2258" s="11"/>
      <c r="L2258" s="12"/>
      <c r="M2258" s="12"/>
    </row>
    <row r="2259" spans="9:13">
      <c r="I2259" s="11"/>
      <c r="L2259" s="12"/>
      <c r="M2259" s="12"/>
    </row>
    <row r="2260" spans="9:13">
      <c r="I2260" s="11"/>
      <c r="L2260" s="12"/>
    </row>
    <row r="2261" spans="9:13">
      <c r="I2261" s="11"/>
      <c r="L2261" s="12"/>
    </row>
    <row r="2262" spans="9:13">
      <c r="I2262" s="11"/>
      <c r="L2262" s="12"/>
    </row>
    <row r="2263" spans="9:13">
      <c r="I2263" s="11"/>
      <c r="L2263" s="12"/>
    </row>
    <row r="2264" spans="9:13">
      <c r="I2264" s="11"/>
      <c r="L2264" s="12"/>
      <c r="M2264" s="12"/>
    </row>
    <row r="2265" spans="9:13">
      <c r="I2265" s="11"/>
      <c r="L2265" s="12"/>
    </row>
    <row r="2266" spans="9:13">
      <c r="I2266" s="11"/>
      <c r="L2266" s="12"/>
    </row>
    <row r="2267" spans="9:13">
      <c r="I2267" s="11"/>
      <c r="L2267" s="12"/>
    </row>
    <row r="2268" spans="9:13">
      <c r="I2268" s="11"/>
      <c r="L2268" s="12"/>
    </row>
    <row r="2269" spans="9:13">
      <c r="I2269" s="11"/>
      <c r="L2269" s="12"/>
    </row>
    <row r="2270" spans="9:13">
      <c r="I2270" s="11"/>
      <c r="L2270" s="12"/>
      <c r="M2270" s="12"/>
    </row>
    <row r="2271" spans="9:13">
      <c r="I2271" s="11"/>
      <c r="L2271" s="12"/>
    </row>
    <row r="2272" spans="9:13">
      <c r="I2272" s="11"/>
      <c r="L2272" s="12"/>
    </row>
    <row r="2273" spans="9:13">
      <c r="I2273" s="11"/>
      <c r="L2273" s="12"/>
      <c r="M2273" s="12"/>
    </row>
    <row r="2274" spans="9:13">
      <c r="I2274" s="11"/>
      <c r="L2274" s="12"/>
      <c r="M2274" s="12"/>
    </row>
    <row r="2275" spans="9:13">
      <c r="I2275" s="11"/>
      <c r="L2275" s="12"/>
      <c r="M2275" s="12"/>
    </row>
    <row r="2276" spans="9:13">
      <c r="I2276" s="11"/>
      <c r="L2276" s="12"/>
    </row>
    <row r="2277" spans="9:13">
      <c r="I2277" s="11"/>
      <c r="L2277" s="12"/>
      <c r="M2277" s="12"/>
    </row>
    <row r="2278" spans="9:13">
      <c r="I2278" s="11"/>
      <c r="L2278" s="12"/>
      <c r="M2278" s="12"/>
    </row>
    <row r="2279" spans="9:13">
      <c r="I2279" s="11"/>
      <c r="L2279" s="12"/>
    </row>
    <row r="2280" spans="9:13">
      <c r="I2280" s="11"/>
      <c r="L2280" s="12"/>
      <c r="M2280" s="12"/>
    </row>
    <row r="2281" spans="9:13">
      <c r="I2281" s="11"/>
      <c r="L2281" s="12"/>
    </row>
    <row r="2282" spans="9:13">
      <c r="I2282" s="11"/>
      <c r="L2282" s="12"/>
      <c r="M2282" s="12"/>
    </row>
    <row r="2283" spans="9:13">
      <c r="I2283" s="11"/>
      <c r="L2283" s="12"/>
      <c r="M2283" s="12"/>
    </row>
    <row r="2284" spans="9:13">
      <c r="I2284" s="11"/>
      <c r="L2284" s="12"/>
    </row>
    <row r="2285" spans="9:13">
      <c r="I2285" s="11"/>
      <c r="L2285" s="12"/>
    </row>
    <row r="2286" spans="9:13">
      <c r="I2286" s="11"/>
      <c r="L2286" s="12"/>
      <c r="M2286" s="12"/>
    </row>
    <row r="2287" spans="9:13">
      <c r="I2287" s="11"/>
      <c r="L2287" s="12"/>
      <c r="M2287" s="12"/>
    </row>
    <row r="2288" spans="9:13">
      <c r="I2288" s="11"/>
      <c r="L2288" s="12"/>
      <c r="M2288" s="12"/>
    </row>
    <row r="2289" spans="9:13">
      <c r="I2289" s="11"/>
      <c r="L2289" s="12"/>
    </row>
    <row r="2290" spans="9:13">
      <c r="I2290" s="11"/>
      <c r="L2290" s="12"/>
    </row>
    <row r="2291" spans="9:13">
      <c r="I2291" s="11"/>
      <c r="L2291" s="12"/>
    </row>
    <row r="2292" spans="9:13">
      <c r="I2292" s="11"/>
      <c r="L2292" s="12"/>
      <c r="M2292" s="12"/>
    </row>
    <row r="2293" spans="9:13">
      <c r="I2293" s="11"/>
      <c r="L2293" s="12"/>
      <c r="M2293" s="12"/>
    </row>
    <row r="2294" spans="9:13">
      <c r="I2294" s="11"/>
      <c r="L2294" s="12"/>
      <c r="M2294" s="12"/>
    </row>
    <row r="2295" spans="9:13">
      <c r="I2295" s="11"/>
      <c r="L2295" s="12"/>
    </row>
    <row r="2296" spans="9:13">
      <c r="I2296" s="11"/>
      <c r="L2296" s="12"/>
    </row>
    <row r="2297" spans="9:13">
      <c r="I2297" s="11"/>
      <c r="L2297" s="12"/>
    </row>
    <row r="2298" spans="9:13">
      <c r="I2298" s="11"/>
      <c r="L2298" s="12"/>
      <c r="M2298" s="12"/>
    </row>
    <row r="2299" spans="9:13">
      <c r="I2299" s="11"/>
      <c r="L2299" s="12"/>
      <c r="M2299" s="12"/>
    </row>
    <row r="2300" spans="9:13">
      <c r="I2300" s="11"/>
      <c r="L2300" s="12"/>
    </row>
    <row r="2301" spans="9:13">
      <c r="I2301" s="11"/>
      <c r="L2301" s="12"/>
    </row>
    <row r="2302" spans="9:13">
      <c r="I2302" s="11"/>
      <c r="L2302" s="12"/>
      <c r="M2302" s="12"/>
    </row>
    <row r="2303" spans="9:13">
      <c r="I2303" s="11"/>
      <c r="L2303" s="12"/>
      <c r="M2303" s="12"/>
    </row>
    <row r="2304" spans="9:13">
      <c r="I2304" s="11"/>
      <c r="L2304" s="12"/>
      <c r="M2304" s="12"/>
    </row>
    <row r="2305" spans="9:13">
      <c r="I2305" s="11"/>
      <c r="L2305" s="12"/>
      <c r="M2305" s="12"/>
    </row>
    <row r="2306" spans="9:13">
      <c r="I2306" s="11"/>
      <c r="L2306" s="12"/>
      <c r="M2306" s="12"/>
    </row>
    <row r="2307" spans="9:13">
      <c r="I2307" s="11"/>
      <c r="L2307" s="12"/>
      <c r="M2307" s="12"/>
    </row>
    <row r="2308" spans="9:13">
      <c r="I2308" s="11"/>
      <c r="L2308" s="12"/>
      <c r="M2308" s="12"/>
    </row>
    <row r="2309" spans="9:13">
      <c r="I2309" s="11"/>
      <c r="L2309" s="12"/>
      <c r="M2309" s="12"/>
    </row>
    <row r="2310" spans="9:13">
      <c r="I2310" s="11"/>
      <c r="L2310" s="12"/>
      <c r="M2310" s="12"/>
    </row>
    <row r="2311" spans="9:13">
      <c r="I2311" s="11"/>
      <c r="L2311" s="12"/>
      <c r="M2311" s="12"/>
    </row>
    <row r="2312" spans="9:13">
      <c r="I2312" s="11"/>
      <c r="L2312" s="12"/>
      <c r="M2312" s="12"/>
    </row>
    <row r="2313" spans="9:13">
      <c r="I2313" s="11"/>
      <c r="L2313" s="12"/>
      <c r="M2313" s="12"/>
    </row>
    <row r="2314" spans="9:13">
      <c r="I2314" s="11"/>
      <c r="L2314" s="12"/>
      <c r="M2314" s="12"/>
    </row>
    <row r="2315" spans="9:13">
      <c r="I2315" s="11"/>
      <c r="L2315" s="12"/>
      <c r="M2315" s="12"/>
    </row>
    <row r="2316" spans="9:13">
      <c r="I2316" s="11"/>
      <c r="L2316" s="12"/>
    </row>
    <row r="2317" spans="9:13">
      <c r="I2317" s="11"/>
      <c r="L2317" s="12"/>
      <c r="M2317" s="12"/>
    </row>
    <row r="2318" spans="9:13">
      <c r="I2318" s="11"/>
      <c r="L2318" s="12"/>
      <c r="M2318" s="12"/>
    </row>
    <row r="2319" spans="9:13">
      <c r="I2319" s="11"/>
      <c r="L2319" s="12"/>
    </row>
    <row r="2320" spans="9:13">
      <c r="I2320" s="11"/>
      <c r="L2320" s="12"/>
    </row>
    <row r="2321" spans="9:13">
      <c r="I2321" s="11"/>
      <c r="L2321" s="12"/>
    </row>
    <row r="2322" spans="9:13">
      <c r="I2322" s="11"/>
      <c r="L2322" s="12"/>
    </row>
    <row r="2323" spans="9:13">
      <c r="I2323" s="11"/>
      <c r="L2323" s="12"/>
      <c r="M2323" s="12"/>
    </row>
    <row r="2324" spans="9:13">
      <c r="I2324" s="11"/>
      <c r="L2324" s="12"/>
    </row>
    <row r="2325" spans="9:13">
      <c r="I2325" s="11"/>
      <c r="L2325" s="12"/>
    </row>
    <row r="2326" spans="9:13">
      <c r="I2326" s="11"/>
      <c r="L2326" s="12"/>
    </row>
    <row r="2327" spans="9:13">
      <c r="I2327" s="11"/>
      <c r="L2327" s="12"/>
      <c r="M2327" s="12"/>
    </row>
    <row r="2328" spans="9:13">
      <c r="L2328" s="12"/>
    </row>
    <row r="2329" spans="9:13">
      <c r="L2329" s="12"/>
    </row>
    <row r="2330" spans="9:13">
      <c r="L2330" s="12"/>
      <c r="M2330" s="12"/>
    </row>
    <row r="2331" spans="9:13">
      <c r="L2331" s="12"/>
      <c r="M2331" s="12"/>
    </row>
    <row r="2332" spans="9:13">
      <c r="L2332" s="12"/>
    </row>
    <row r="2333" spans="9:13">
      <c r="L2333" s="12"/>
    </row>
    <row r="2334" spans="9:13">
      <c r="L2334" s="12"/>
    </row>
    <row r="2335" spans="9:13">
      <c r="L2335" s="12"/>
    </row>
    <row r="2336" spans="9:13">
      <c r="L2336" s="12"/>
    </row>
    <row r="2337" spans="9:13">
      <c r="L2337" s="12"/>
    </row>
    <row r="2338" spans="9:13">
      <c r="L2338" s="12"/>
    </row>
    <row r="2339" spans="9:13">
      <c r="L2339" s="12"/>
      <c r="M2339" s="12"/>
    </row>
    <row r="2340" spans="9:13">
      <c r="L2340" s="12"/>
      <c r="M2340" s="12"/>
    </row>
    <row r="2341" spans="9:13">
      <c r="L2341" s="12"/>
    </row>
    <row r="2342" spans="9:13">
      <c r="L2342" s="12"/>
    </row>
    <row r="2343" spans="9:13">
      <c r="I2343" s="11"/>
      <c r="L2343" s="12"/>
    </row>
    <row r="2344" spans="9:13">
      <c r="I2344" s="11"/>
      <c r="L2344" s="12"/>
    </row>
    <row r="2345" spans="9:13">
      <c r="I2345" s="11"/>
      <c r="L2345" s="12"/>
    </row>
    <row r="2346" spans="9:13">
      <c r="I2346" s="11"/>
      <c r="L2346" s="12"/>
    </row>
    <row r="2347" spans="9:13">
      <c r="I2347" s="11"/>
      <c r="L2347" s="12"/>
    </row>
    <row r="2348" spans="9:13">
      <c r="I2348" s="11"/>
      <c r="L2348" s="12"/>
    </row>
    <row r="2349" spans="9:13">
      <c r="I2349" s="11"/>
      <c r="L2349" s="12"/>
    </row>
    <row r="2350" spans="9:13">
      <c r="I2350" s="11"/>
      <c r="L2350" s="12"/>
    </row>
    <row r="2351" spans="9:13">
      <c r="I2351" s="11"/>
      <c r="L2351" s="12"/>
    </row>
    <row r="2352" spans="9:13">
      <c r="I2352" s="11"/>
      <c r="L2352" s="12"/>
    </row>
    <row r="2353" spans="9:13">
      <c r="I2353" s="11"/>
      <c r="L2353" s="12"/>
    </row>
    <row r="2354" spans="9:13">
      <c r="I2354" s="11"/>
      <c r="L2354" s="12"/>
    </row>
    <row r="2355" spans="9:13">
      <c r="I2355" s="11"/>
      <c r="L2355" s="12"/>
      <c r="M2355" s="12"/>
    </row>
    <row r="2356" spans="9:13">
      <c r="I2356" s="11"/>
      <c r="L2356" s="12"/>
    </row>
    <row r="2357" spans="9:13">
      <c r="I2357" s="11"/>
      <c r="L2357" s="12"/>
    </row>
    <row r="2358" spans="9:13">
      <c r="I2358" s="11"/>
      <c r="L2358" s="12"/>
    </row>
    <row r="2359" spans="9:13">
      <c r="I2359" s="11"/>
      <c r="L2359" s="12"/>
    </row>
    <row r="2360" spans="9:13">
      <c r="I2360" s="11"/>
      <c r="L2360" s="12"/>
      <c r="M2360" s="12"/>
    </row>
    <row r="2361" spans="9:13">
      <c r="I2361" s="11"/>
      <c r="L2361" s="12"/>
    </row>
    <row r="2362" spans="9:13">
      <c r="I2362" s="11"/>
      <c r="L2362" s="12"/>
    </row>
    <row r="2363" spans="9:13">
      <c r="I2363" s="11"/>
      <c r="L2363" s="12"/>
    </row>
    <row r="2364" spans="9:13">
      <c r="I2364" s="11"/>
      <c r="L2364" s="12"/>
      <c r="M2364" s="12"/>
    </row>
    <row r="2365" spans="9:13">
      <c r="I2365" s="11"/>
      <c r="L2365" s="12"/>
    </row>
    <row r="2366" spans="9:13">
      <c r="I2366" s="11"/>
      <c r="L2366" s="12"/>
    </row>
    <row r="2367" spans="9:13">
      <c r="I2367" s="11"/>
      <c r="L2367" s="12"/>
    </row>
    <row r="2368" spans="9:13">
      <c r="I2368" s="11"/>
      <c r="L2368" s="12"/>
    </row>
    <row r="2369" spans="9:13">
      <c r="I2369" s="11"/>
      <c r="L2369" s="12"/>
      <c r="M2369" s="12"/>
    </row>
    <row r="2370" spans="9:13">
      <c r="I2370" s="11"/>
      <c r="L2370" s="12"/>
    </row>
    <row r="2371" spans="9:13">
      <c r="I2371" s="11"/>
      <c r="L2371" s="12"/>
      <c r="M2371" s="12"/>
    </row>
    <row r="2372" spans="9:13">
      <c r="I2372" s="11"/>
      <c r="L2372" s="12"/>
      <c r="M2372" s="12"/>
    </row>
    <row r="2373" spans="9:13">
      <c r="I2373" s="11"/>
      <c r="L2373" s="12"/>
      <c r="M2373" s="12"/>
    </row>
    <row r="2374" spans="9:13">
      <c r="I2374" s="11"/>
      <c r="L2374" s="12"/>
      <c r="M2374" s="12"/>
    </row>
    <row r="2375" spans="9:13">
      <c r="I2375" s="11"/>
      <c r="L2375" s="12"/>
      <c r="M2375" s="12"/>
    </row>
    <row r="2376" spans="9:13">
      <c r="I2376" s="11"/>
      <c r="L2376" s="12"/>
      <c r="M2376" s="12"/>
    </row>
    <row r="2377" spans="9:13">
      <c r="I2377" s="11"/>
      <c r="L2377" s="12"/>
      <c r="M2377" s="12"/>
    </row>
    <row r="2378" spans="9:13">
      <c r="I2378" s="11"/>
      <c r="L2378" s="12"/>
      <c r="M2378" s="12"/>
    </row>
    <row r="2379" spans="9:13">
      <c r="I2379" s="11"/>
      <c r="L2379" s="12"/>
    </row>
    <row r="2380" spans="9:13">
      <c r="I2380" s="11"/>
      <c r="L2380" s="12"/>
    </row>
    <row r="2381" spans="9:13">
      <c r="I2381" s="11"/>
      <c r="L2381" s="12"/>
    </row>
    <row r="2382" spans="9:13">
      <c r="I2382" s="11"/>
      <c r="L2382" s="12"/>
      <c r="M2382" s="12"/>
    </row>
    <row r="2383" spans="9:13">
      <c r="I2383" s="11"/>
      <c r="L2383" s="12"/>
    </row>
    <row r="2384" spans="9:13">
      <c r="I2384" s="11"/>
      <c r="L2384" s="12"/>
    </row>
    <row r="2385" spans="9:13">
      <c r="I2385" s="11"/>
      <c r="L2385" s="12"/>
      <c r="M2385" s="12"/>
    </row>
    <row r="2386" spans="9:13">
      <c r="I2386" s="11"/>
      <c r="L2386" s="12"/>
      <c r="M2386" s="12"/>
    </row>
    <row r="2387" spans="9:13">
      <c r="I2387" s="11"/>
      <c r="L2387" s="12"/>
      <c r="M2387" s="12"/>
    </row>
    <row r="2388" spans="9:13">
      <c r="I2388" s="11"/>
      <c r="L2388" s="12"/>
      <c r="M2388" s="12"/>
    </row>
    <row r="2389" spans="9:13">
      <c r="I2389" s="11"/>
      <c r="L2389" s="12"/>
    </row>
    <row r="2390" spans="9:13">
      <c r="I2390" s="11"/>
      <c r="L2390" s="12"/>
      <c r="M2390" s="12"/>
    </row>
    <row r="2391" spans="9:13">
      <c r="I2391" s="11"/>
      <c r="L2391" s="12"/>
    </row>
    <row r="2392" spans="9:13">
      <c r="I2392" s="11"/>
      <c r="L2392" s="12"/>
    </row>
    <row r="2393" spans="9:13">
      <c r="I2393" s="11"/>
      <c r="L2393" s="12"/>
    </row>
    <row r="2394" spans="9:13">
      <c r="I2394" s="11"/>
      <c r="L2394" s="12"/>
      <c r="M2394" s="12"/>
    </row>
    <row r="2395" spans="9:13">
      <c r="I2395" s="11"/>
      <c r="L2395" s="12"/>
    </row>
    <row r="2396" spans="9:13">
      <c r="I2396" s="11"/>
      <c r="L2396" s="12"/>
      <c r="M2396" s="12"/>
    </row>
    <row r="2397" spans="9:13">
      <c r="I2397" s="11"/>
      <c r="L2397" s="12"/>
      <c r="M2397" s="12"/>
    </row>
    <row r="2398" spans="9:13">
      <c r="I2398" s="11"/>
      <c r="L2398" s="12"/>
    </row>
    <row r="2399" spans="9:13">
      <c r="I2399" s="11"/>
      <c r="L2399" s="12"/>
      <c r="M2399" s="12"/>
    </row>
    <row r="2400" spans="9:13">
      <c r="I2400" s="11"/>
      <c r="L2400" s="12"/>
      <c r="M2400" s="12"/>
    </row>
    <row r="2401" spans="9:13">
      <c r="I2401" s="11"/>
      <c r="L2401" s="12"/>
      <c r="M2401" s="12"/>
    </row>
    <row r="2402" spans="9:13">
      <c r="I2402" s="11"/>
      <c r="L2402" s="12"/>
      <c r="M2402" s="12"/>
    </row>
    <row r="2403" spans="9:13">
      <c r="I2403" s="11"/>
      <c r="L2403" s="12"/>
    </row>
    <row r="2404" spans="9:13">
      <c r="I2404" s="11"/>
      <c r="L2404" s="12"/>
    </row>
    <row r="2405" spans="9:13">
      <c r="I2405" s="11"/>
      <c r="L2405" s="12"/>
      <c r="M2405" s="12"/>
    </row>
    <row r="2406" spans="9:13">
      <c r="I2406" s="11"/>
      <c r="L2406" s="12"/>
      <c r="M2406" s="12"/>
    </row>
    <row r="2407" spans="9:13">
      <c r="I2407" s="11"/>
      <c r="L2407" s="12"/>
    </row>
    <row r="2408" spans="9:13">
      <c r="I2408" s="11"/>
      <c r="L2408" s="12"/>
    </row>
    <row r="2409" spans="9:13">
      <c r="I2409" s="11"/>
      <c r="L2409" s="12"/>
      <c r="M2409" s="12"/>
    </row>
    <row r="2410" spans="9:13">
      <c r="I2410" s="11"/>
      <c r="L2410" s="12"/>
    </row>
    <row r="2411" spans="9:13">
      <c r="I2411" s="11"/>
      <c r="L2411" s="12"/>
    </row>
    <row r="2412" spans="9:13">
      <c r="I2412" s="11"/>
      <c r="L2412" s="12"/>
    </row>
    <row r="2413" spans="9:13">
      <c r="I2413" s="11"/>
      <c r="L2413" s="12"/>
    </row>
    <row r="2414" spans="9:13">
      <c r="I2414" s="11"/>
      <c r="L2414" s="12"/>
      <c r="M2414" s="12"/>
    </row>
    <row r="2415" spans="9:13">
      <c r="I2415" s="11"/>
      <c r="L2415" s="12"/>
      <c r="M2415" s="12"/>
    </row>
    <row r="2416" spans="9:13">
      <c r="I2416" s="11"/>
      <c r="L2416" s="12"/>
      <c r="M2416" s="12"/>
    </row>
    <row r="2417" spans="9:13">
      <c r="I2417" s="11"/>
      <c r="L2417" s="12"/>
    </row>
    <row r="2418" spans="9:13">
      <c r="I2418" s="11"/>
      <c r="L2418" s="12"/>
    </row>
    <row r="2419" spans="9:13">
      <c r="I2419" s="11"/>
      <c r="L2419" s="12"/>
      <c r="M2419" s="12"/>
    </row>
    <row r="2420" spans="9:13">
      <c r="I2420" s="11"/>
      <c r="L2420" s="12"/>
    </row>
    <row r="2421" spans="9:13">
      <c r="I2421" s="11"/>
      <c r="L2421" s="12"/>
      <c r="M2421" s="12"/>
    </row>
    <row r="2422" spans="9:13">
      <c r="I2422" s="11"/>
      <c r="L2422" s="12"/>
      <c r="M2422" s="12"/>
    </row>
    <row r="2423" spans="9:13">
      <c r="I2423" s="11"/>
      <c r="L2423" s="12"/>
      <c r="M2423" s="12"/>
    </row>
    <row r="2424" spans="9:13">
      <c r="I2424" s="11"/>
      <c r="L2424" s="12"/>
    </row>
    <row r="2425" spans="9:13">
      <c r="I2425" s="11"/>
      <c r="L2425" s="12"/>
      <c r="M2425" s="12"/>
    </row>
    <row r="2426" spans="9:13">
      <c r="I2426" s="11"/>
      <c r="L2426" s="12"/>
    </row>
    <row r="2427" spans="9:13">
      <c r="I2427" s="11"/>
      <c r="L2427" s="12"/>
    </row>
    <row r="2428" spans="9:13">
      <c r="I2428" s="11"/>
      <c r="L2428" s="12"/>
    </row>
    <row r="2429" spans="9:13">
      <c r="I2429" s="11"/>
      <c r="L2429" s="12"/>
    </row>
    <row r="2430" spans="9:13">
      <c r="I2430" s="11"/>
      <c r="L2430" s="12"/>
    </row>
    <row r="2431" spans="9:13">
      <c r="I2431" s="11"/>
      <c r="L2431" s="12"/>
      <c r="M2431" s="12"/>
    </row>
    <row r="2432" spans="9:13">
      <c r="I2432" s="11"/>
      <c r="L2432" s="12"/>
      <c r="M2432" s="12"/>
    </row>
    <row r="2433" spans="9:13">
      <c r="I2433" s="11"/>
      <c r="L2433" s="12"/>
      <c r="M2433" s="12"/>
    </row>
    <row r="2434" spans="9:13">
      <c r="I2434" s="11"/>
      <c r="L2434" s="12"/>
      <c r="M2434" s="12"/>
    </row>
    <row r="2435" spans="9:13">
      <c r="I2435" s="11"/>
      <c r="L2435" s="12"/>
      <c r="M2435" s="12"/>
    </row>
    <row r="2436" spans="9:13">
      <c r="I2436" s="11"/>
      <c r="L2436" s="12"/>
      <c r="M2436" s="12"/>
    </row>
    <row r="2437" spans="9:13">
      <c r="I2437" s="11"/>
      <c r="L2437" s="12"/>
    </row>
    <row r="2438" spans="9:13">
      <c r="I2438" s="11"/>
      <c r="L2438" s="12"/>
    </row>
    <row r="2439" spans="9:13">
      <c r="I2439" s="11"/>
      <c r="L2439" s="12"/>
    </row>
    <row r="2440" spans="9:13">
      <c r="I2440" s="11"/>
      <c r="L2440" s="12"/>
    </row>
    <row r="2441" spans="9:13">
      <c r="I2441" s="11"/>
      <c r="L2441" s="12"/>
      <c r="M2441" s="12"/>
    </row>
    <row r="2442" spans="9:13">
      <c r="I2442" s="11"/>
      <c r="L2442" s="12"/>
    </row>
    <row r="2443" spans="9:13">
      <c r="I2443" s="11"/>
      <c r="L2443" s="12"/>
    </row>
    <row r="2444" spans="9:13">
      <c r="I2444" s="11"/>
      <c r="L2444" s="12"/>
      <c r="M2444" s="12"/>
    </row>
    <row r="2445" spans="9:13">
      <c r="I2445" s="11"/>
      <c r="L2445" s="12"/>
    </row>
    <row r="2446" spans="9:13">
      <c r="I2446" s="11"/>
      <c r="L2446" s="12"/>
    </row>
    <row r="2447" spans="9:13">
      <c r="I2447" s="11"/>
      <c r="L2447" s="12"/>
    </row>
    <row r="2448" spans="9:13">
      <c r="I2448" s="11"/>
      <c r="L2448" s="12"/>
    </row>
    <row r="2449" spans="9:13">
      <c r="I2449" s="11"/>
      <c r="L2449" s="12"/>
    </row>
    <row r="2450" spans="9:13">
      <c r="I2450" s="11"/>
      <c r="L2450" s="12"/>
    </row>
    <row r="2451" spans="9:13">
      <c r="I2451" s="11"/>
      <c r="L2451" s="12"/>
    </row>
    <row r="2452" spans="9:13">
      <c r="I2452" s="11"/>
      <c r="L2452" s="12"/>
      <c r="M2452" s="12"/>
    </row>
    <row r="2453" spans="9:13">
      <c r="L2453" s="12"/>
    </row>
    <row r="2454" spans="9:13">
      <c r="L2454" s="12"/>
    </row>
    <row r="2455" spans="9:13">
      <c r="L2455" s="12"/>
    </row>
    <row r="2456" spans="9:13">
      <c r="L2456" s="12"/>
      <c r="M2456" s="12"/>
    </row>
    <row r="2457" spans="9:13">
      <c r="L2457" s="12"/>
      <c r="M2457" s="12"/>
    </row>
    <row r="2458" spans="9:13">
      <c r="L2458" s="12"/>
    </row>
    <row r="2459" spans="9:13">
      <c r="L2459" s="12"/>
      <c r="M2459" s="12"/>
    </row>
    <row r="2460" spans="9:13">
      <c r="L2460" s="12"/>
    </row>
    <row r="2461" spans="9:13">
      <c r="L2461" s="12"/>
      <c r="M2461" s="12"/>
    </row>
    <row r="2462" spans="9:13">
      <c r="L2462" s="12"/>
    </row>
    <row r="2463" spans="9:13">
      <c r="L2463" s="12"/>
      <c r="M2463" s="12"/>
    </row>
    <row r="2464" spans="9:13">
      <c r="L2464" s="12"/>
    </row>
    <row r="2465" spans="9:13">
      <c r="L2465" s="12"/>
    </row>
    <row r="2466" spans="9:13">
      <c r="L2466" s="12"/>
    </row>
    <row r="2467" spans="9:13">
      <c r="L2467" s="12"/>
      <c r="M2467" s="12"/>
    </row>
    <row r="2468" spans="9:13">
      <c r="L2468" s="12"/>
    </row>
    <row r="2469" spans="9:13">
      <c r="I2469" s="11"/>
      <c r="L2469" s="12"/>
    </row>
    <row r="2470" spans="9:13">
      <c r="I2470" s="11"/>
      <c r="L2470" s="12"/>
    </row>
    <row r="2471" spans="9:13">
      <c r="I2471" s="11"/>
      <c r="L2471" s="12"/>
    </row>
    <row r="2472" spans="9:13">
      <c r="I2472" s="11"/>
      <c r="L2472" s="12"/>
    </row>
    <row r="2473" spans="9:13">
      <c r="I2473" s="11"/>
      <c r="L2473" s="12"/>
    </row>
    <row r="2474" spans="9:13">
      <c r="I2474" s="11"/>
      <c r="L2474" s="12"/>
    </row>
    <row r="2475" spans="9:13">
      <c r="I2475" s="11"/>
      <c r="L2475" s="12"/>
    </row>
    <row r="2476" spans="9:13">
      <c r="I2476" s="11"/>
      <c r="L2476" s="12"/>
    </row>
    <row r="2477" spans="9:13">
      <c r="I2477" s="11"/>
      <c r="L2477" s="12"/>
    </row>
    <row r="2478" spans="9:13">
      <c r="I2478" s="11"/>
      <c r="L2478" s="12"/>
      <c r="M2478" s="12"/>
    </row>
    <row r="2479" spans="9:13">
      <c r="I2479" s="11"/>
      <c r="L2479" s="12"/>
    </row>
    <row r="2480" spans="9:13">
      <c r="I2480" s="11"/>
      <c r="L2480" s="12"/>
      <c r="M2480" s="12"/>
    </row>
    <row r="2481" spans="9:13">
      <c r="I2481" s="11"/>
      <c r="L2481" s="12"/>
    </row>
    <row r="2482" spans="9:13">
      <c r="I2482" s="11"/>
      <c r="L2482" s="12"/>
      <c r="M2482" s="12"/>
    </row>
    <row r="2483" spans="9:13">
      <c r="I2483" s="11"/>
      <c r="L2483" s="12"/>
      <c r="M2483" s="12"/>
    </row>
    <row r="2484" spans="9:13">
      <c r="I2484" s="11"/>
      <c r="L2484" s="12"/>
    </row>
    <row r="2485" spans="9:13">
      <c r="I2485" s="11"/>
      <c r="L2485" s="12"/>
    </row>
    <row r="2486" spans="9:13">
      <c r="I2486" s="11"/>
      <c r="L2486" s="12"/>
    </row>
    <row r="2487" spans="9:13">
      <c r="I2487" s="11"/>
      <c r="L2487" s="12"/>
      <c r="M2487" s="12"/>
    </row>
    <row r="2488" spans="9:13">
      <c r="I2488" s="11"/>
      <c r="L2488" s="12"/>
    </row>
    <row r="2489" spans="9:13">
      <c r="I2489" s="11"/>
      <c r="L2489" s="12"/>
    </row>
    <row r="2490" spans="9:13">
      <c r="I2490" s="11"/>
      <c r="L2490" s="12"/>
    </row>
    <row r="2491" spans="9:13">
      <c r="I2491" s="11"/>
      <c r="L2491" s="12"/>
      <c r="M2491" s="12"/>
    </row>
    <row r="2492" spans="9:13">
      <c r="I2492" s="11"/>
      <c r="L2492" s="12"/>
      <c r="M2492" s="12"/>
    </row>
    <row r="2493" spans="9:13">
      <c r="I2493" s="11"/>
      <c r="L2493" s="12"/>
      <c r="M2493" s="12"/>
    </row>
    <row r="2494" spans="9:13">
      <c r="I2494" s="11"/>
      <c r="L2494" s="12"/>
    </row>
    <row r="2495" spans="9:13">
      <c r="I2495" s="11"/>
      <c r="L2495" s="12"/>
    </row>
    <row r="2496" spans="9:13">
      <c r="I2496" s="11"/>
      <c r="L2496" s="12"/>
      <c r="M2496" s="12"/>
    </row>
    <row r="2497" spans="9:13">
      <c r="I2497" s="11"/>
      <c r="L2497" s="12"/>
      <c r="M2497" s="12"/>
    </row>
    <row r="2498" spans="9:13">
      <c r="I2498" s="11"/>
      <c r="L2498" s="12"/>
      <c r="M2498" s="12"/>
    </row>
    <row r="2499" spans="9:13">
      <c r="I2499" s="11"/>
      <c r="L2499" s="12"/>
    </row>
    <row r="2500" spans="9:13">
      <c r="I2500" s="11"/>
      <c r="L2500" s="12"/>
      <c r="M2500" s="12"/>
    </row>
    <row r="2501" spans="9:13">
      <c r="I2501" s="11"/>
      <c r="L2501" s="12"/>
      <c r="M2501" s="12"/>
    </row>
    <row r="2502" spans="9:13">
      <c r="I2502" s="11"/>
      <c r="L2502" s="12"/>
    </row>
    <row r="2503" spans="9:13">
      <c r="I2503" s="11"/>
      <c r="L2503" s="12"/>
      <c r="M2503" s="12"/>
    </row>
    <row r="2504" spans="9:13">
      <c r="I2504" s="11"/>
      <c r="L2504" s="12"/>
      <c r="M2504" s="12"/>
    </row>
    <row r="2505" spans="9:13">
      <c r="I2505" s="11"/>
      <c r="L2505" s="12"/>
    </row>
    <row r="2506" spans="9:13">
      <c r="I2506" s="11"/>
      <c r="L2506" s="12"/>
    </row>
    <row r="2507" spans="9:13">
      <c r="I2507" s="11"/>
      <c r="L2507" s="12"/>
    </row>
    <row r="2508" spans="9:13">
      <c r="I2508" s="11"/>
      <c r="L2508" s="12"/>
      <c r="M2508" s="12"/>
    </row>
    <row r="2509" spans="9:13">
      <c r="I2509" s="11"/>
      <c r="L2509" s="12"/>
      <c r="M2509" s="12"/>
    </row>
    <row r="2510" spans="9:13">
      <c r="I2510" s="11"/>
      <c r="L2510" s="12"/>
      <c r="M2510" s="12"/>
    </row>
    <row r="2511" spans="9:13">
      <c r="I2511" s="11"/>
      <c r="L2511" s="12"/>
      <c r="M2511" s="12"/>
    </row>
    <row r="2512" spans="9:13">
      <c r="I2512" s="11"/>
      <c r="L2512" s="12"/>
    </row>
    <row r="2513" spans="9:13">
      <c r="I2513" s="11"/>
      <c r="L2513" s="12"/>
    </row>
    <row r="2514" spans="9:13">
      <c r="I2514" s="11"/>
      <c r="L2514" s="12"/>
      <c r="M2514" s="12"/>
    </row>
    <row r="2515" spans="9:13">
      <c r="I2515" s="11"/>
      <c r="L2515" s="12"/>
      <c r="M2515" s="12"/>
    </row>
    <row r="2516" spans="9:13">
      <c r="I2516" s="11"/>
      <c r="L2516" s="12"/>
      <c r="M2516" s="12"/>
    </row>
    <row r="2517" spans="9:13">
      <c r="I2517" s="11"/>
      <c r="L2517" s="12"/>
    </row>
    <row r="2518" spans="9:13">
      <c r="I2518" s="11"/>
      <c r="L2518" s="12"/>
    </row>
    <row r="2519" spans="9:13">
      <c r="I2519" s="11"/>
      <c r="L2519" s="12"/>
    </row>
    <row r="2520" spans="9:13">
      <c r="I2520" s="11"/>
      <c r="L2520" s="12"/>
    </row>
    <row r="2521" spans="9:13">
      <c r="I2521" s="11"/>
      <c r="L2521" s="12"/>
    </row>
    <row r="2522" spans="9:13">
      <c r="I2522" s="11"/>
      <c r="L2522" s="12"/>
    </row>
    <row r="2523" spans="9:13">
      <c r="I2523" s="11"/>
      <c r="L2523" s="12"/>
    </row>
    <row r="2524" spans="9:13">
      <c r="I2524" s="11"/>
      <c r="L2524" s="12"/>
    </row>
    <row r="2525" spans="9:13">
      <c r="I2525" s="11"/>
      <c r="L2525" s="12"/>
    </row>
    <row r="2526" spans="9:13">
      <c r="I2526" s="11"/>
      <c r="L2526" s="12"/>
    </row>
    <row r="2527" spans="9:13">
      <c r="I2527" s="11"/>
      <c r="L2527" s="12"/>
    </row>
    <row r="2528" spans="9:13">
      <c r="I2528" s="11"/>
      <c r="L2528" s="12"/>
    </row>
    <row r="2529" spans="9:13">
      <c r="I2529" s="11"/>
      <c r="L2529" s="12"/>
    </row>
    <row r="2530" spans="9:13">
      <c r="I2530" s="11"/>
      <c r="L2530" s="12"/>
    </row>
    <row r="2531" spans="9:13">
      <c r="I2531" s="11"/>
      <c r="L2531" s="12"/>
    </row>
    <row r="2532" spans="9:13">
      <c r="I2532" s="11"/>
      <c r="L2532" s="12"/>
    </row>
    <row r="2533" spans="9:13">
      <c r="I2533" s="11"/>
      <c r="L2533" s="12"/>
    </row>
    <row r="2534" spans="9:13">
      <c r="I2534" s="11"/>
      <c r="L2534" s="12"/>
    </row>
    <row r="2535" spans="9:13">
      <c r="I2535" s="11"/>
      <c r="L2535" s="12"/>
      <c r="M2535" s="12"/>
    </row>
    <row r="2536" spans="9:13">
      <c r="I2536" s="11"/>
      <c r="L2536" s="12"/>
      <c r="M2536" s="12"/>
    </row>
    <row r="2537" spans="9:13">
      <c r="I2537" s="11"/>
      <c r="L2537" s="12"/>
      <c r="M2537" s="12"/>
    </row>
    <row r="2538" spans="9:13">
      <c r="I2538" s="11"/>
      <c r="L2538" s="12"/>
      <c r="M2538" s="12"/>
    </row>
    <row r="2539" spans="9:13">
      <c r="I2539" s="11"/>
      <c r="L2539" s="12"/>
      <c r="M2539" s="12"/>
    </row>
    <row r="2540" spans="9:13">
      <c r="I2540" s="11"/>
      <c r="L2540" s="12"/>
    </row>
    <row r="2541" spans="9:13">
      <c r="I2541" s="11"/>
      <c r="L2541" s="12"/>
      <c r="M2541" s="12"/>
    </row>
    <row r="2542" spans="9:13">
      <c r="I2542" s="11"/>
      <c r="L2542" s="12"/>
    </row>
    <row r="2543" spans="9:13">
      <c r="I2543" s="11"/>
      <c r="L2543" s="12"/>
      <c r="M2543" s="12"/>
    </row>
    <row r="2544" spans="9:13">
      <c r="I2544" s="11"/>
      <c r="L2544" s="12"/>
    </row>
    <row r="2545" spans="9:13">
      <c r="I2545" s="11"/>
      <c r="L2545" s="12"/>
      <c r="M2545" s="12"/>
    </row>
    <row r="2546" spans="9:13">
      <c r="I2546" s="11"/>
      <c r="L2546" s="12"/>
      <c r="M2546" s="12"/>
    </row>
    <row r="2547" spans="9:13">
      <c r="I2547" s="11"/>
      <c r="L2547" s="12"/>
    </row>
    <row r="2548" spans="9:13">
      <c r="I2548" s="11"/>
      <c r="L2548" s="12"/>
      <c r="M2548" s="12"/>
    </row>
    <row r="2549" spans="9:13">
      <c r="I2549" s="11"/>
      <c r="L2549" s="12"/>
      <c r="M2549" s="12"/>
    </row>
    <row r="2550" spans="9:13">
      <c r="I2550" s="11"/>
      <c r="L2550" s="12"/>
      <c r="M2550" s="12"/>
    </row>
    <row r="2551" spans="9:13">
      <c r="I2551" s="11"/>
      <c r="L2551" s="12"/>
    </row>
    <row r="2552" spans="9:13">
      <c r="I2552" s="11"/>
      <c r="L2552" s="12"/>
    </row>
    <row r="2553" spans="9:13">
      <c r="I2553" s="11"/>
      <c r="L2553" s="12"/>
    </row>
    <row r="2554" spans="9:13">
      <c r="I2554" s="11"/>
      <c r="L2554" s="12"/>
      <c r="M2554" s="12"/>
    </row>
    <row r="2555" spans="9:13">
      <c r="I2555" s="11"/>
      <c r="L2555" s="12"/>
    </row>
    <row r="2556" spans="9:13">
      <c r="I2556" s="11"/>
      <c r="L2556" s="12"/>
    </row>
    <row r="2557" spans="9:13">
      <c r="I2557" s="11"/>
      <c r="L2557" s="12"/>
    </row>
    <row r="2558" spans="9:13">
      <c r="I2558" s="11"/>
      <c r="L2558" s="12"/>
    </row>
    <row r="2559" spans="9:13">
      <c r="I2559" s="11"/>
      <c r="L2559" s="12"/>
    </row>
    <row r="2560" spans="9:13">
      <c r="I2560" s="11"/>
      <c r="L2560" s="12"/>
    </row>
    <row r="2561" spans="9:13">
      <c r="I2561" s="11"/>
      <c r="L2561" s="12"/>
      <c r="M2561" s="12"/>
    </row>
    <row r="2562" spans="9:13">
      <c r="I2562" s="11"/>
      <c r="L2562" s="12"/>
      <c r="M2562" s="12"/>
    </row>
    <row r="2563" spans="9:13">
      <c r="I2563" s="11"/>
      <c r="L2563" s="12"/>
    </row>
    <row r="2564" spans="9:13">
      <c r="I2564" s="11"/>
      <c r="L2564" s="12"/>
    </row>
    <row r="2565" spans="9:13">
      <c r="I2565" s="11"/>
      <c r="L2565" s="12"/>
      <c r="M2565" s="12"/>
    </row>
    <row r="2566" spans="9:13">
      <c r="I2566" s="11"/>
      <c r="L2566" s="12"/>
    </row>
    <row r="2567" spans="9:13">
      <c r="I2567" s="11"/>
      <c r="L2567" s="12"/>
    </row>
    <row r="2568" spans="9:13">
      <c r="I2568" s="11"/>
      <c r="L2568" s="12"/>
      <c r="M2568" s="12"/>
    </row>
    <row r="2569" spans="9:13">
      <c r="I2569" s="11"/>
      <c r="L2569" s="12"/>
      <c r="M2569" s="12"/>
    </row>
    <row r="2570" spans="9:13">
      <c r="I2570" s="11"/>
      <c r="L2570" s="12"/>
      <c r="M2570" s="12"/>
    </row>
    <row r="2571" spans="9:13">
      <c r="I2571" s="11"/>
      <c r="L2571" s="12"/>
      <c r="M2571" s="12"/>
    </row>
    <row r="2572" spans="9:13">
      <c r="I2572" s="11"/>
      <c r="L2572" s="12"/>
    </row>
    <row r="2573" spans="9:13">
      <c r="I2573" s="11"/>
      <c r="L2573" s="12"/>
      <c r="M2573" s="12"/>
    </row>
    <row r="2574" spans="9:13">
      <c r="I2574" s="11"/>
      <c r="L2574" s="12"/>
    </row>
    <row r="2575" spans="9:13">
      <c r="I2575" s="11"/>
      <c r="L2575" s="12"/>
      <c r="M2575" s="12"/>
    </row>
    <row r="2576" spans="9:13">
      <c r="I2576" s="11"/>
      <c r="L2576" s="12"/>
    </row>
    <row r="2577" spans="9:13">
      <c r="I2577" s="11"/>
      <c r="L2577" s="12"/>
      <c r="M2577" s="12"/>
    </row>
    <row r="2578" spans="9:13">
      <c r="I2578" s="11"/>
      <c r="L2578" s="12"/>
      <c r="M2578" s="12"/>
    </row>
    <row r="2579" spans="9:13">
      <c r="I2579" s="11"/>
      <c r="L2579" s="12"/>
    </row>
    <row r="2580" spans="9:13">
      <c r="I2580" s="11"/>
      <c r="L2580" s="12"/>
      <c r="M2580" s="12"/>
    </row>
    <row r="2581" spans="9:13">
      <c r="I2581" s="11"/>
      <c r="L2581" s="12"/>
    </row>
    <row r="2582" spans="9:13">
      <c r="I2582" s="11"/>
      <c r="L2582" s="12"/>
    </row>
    <row r="2583" spans="9:13">
      <c r="I2583" s="11"/>
      <c r="L2583" s="12"/>
      <c r="M2583" s="12"/>
    </row>
    <row r="2584" spans="9:13">
      <c r="I2584" s="11"/>
      <c r="L2584" s="12"/>
      <c r="M2584" s="12"/>
    </row>
    <row r="2585" spans="9:13">
      <c r="I2585" s="11"/>
      <c r="L2585" s="12"/>
      <c r="M2585" s="12"/>
    </row>
    <row r="2586" spans="9:13">
      <c r="I2586" s="11"/>
      <c r="L2586" s="12"/>
      <c r="M2586" s="12"/>
    </row>
    <row r="2587" spans="9:13">
      <c r="L2587" s="12"/>
      <c r="M2587" s="12"/>
    </row>
    <row r="2588" spans="9:13">
      <c r="L2588" s="12"/>
    </row>
    <row r="2589" spans="9:13">
      <c r="L2589" s="12"/>
      <c r="M2589" s="12"/>
    </row>
    <row r="2590" spans="9:13">
      <c r="L2590" s="12"/>
    </row>
    <row r="2591" spans="9:13">
      <c r="L2591" s="12"/>
    </row>
    <row r="2592" spans="9:13">
      <c r="L2592" s="12"/>
      <c r="M2592" s="12"/>
    </row>
    <row r="2593" spans="9:13">
      <c r="L2593" s="12"/>
      <c r="M2593" s="12"/>
    </row>
    <row r="2594" spans="9:13">
      <c r="L2594" s="12"/>
    </row>
    <row r="2595" spans="9:13">
      <c r="L2595" s="12"/>
    </row>
    <row r="2596" spans="9:13">
      <c r="L2596" s="12"/>
      <c r="M2596" s="12"/>
    </row>
    <row r="2597" spans="9:13">
      <c r="L2597" s="12"/>
    </row>
    <row r="2598" spans="9:13">
      <c r="L2598" s="12"/>
    </row>
    <row r="2599" spans="9:13">
      <c r="L2599" s="12"/>
    </row>
    <row r="2600" spans="9:13">
      <c r="L2600" s="12"/>
    </row>
    <row r="2601" spans="9:13">
      <c r="L2601" s="12"/>
      <c r="M2601" s="12"/>
    </row>
    <row r="2602" spans="9:13">
      <c r="L2602" s="12"/>
    </row>
    <row r="2603" spans="9:13">
      <c r="I2603" s="11"/>
      <c r="L2603" s="12"/>
      <c r="M2603" s="12"/>
    </row>
    <row r="2604" spans="9:13">
      <c r="I2604" s="11"/>
      <c r="L2604" s="12"/>
    </row>
    <row r="2605" spans="9:13">
      <c r="I2605" s="11"/>
      <c r="L2605" s="12"/>
      <c r="M2605" s="12"/>
    </row>
    <row r="2606" spans="9:13">
      <c r="I2606" s="11"/>
      <c r="L2606" s="12"/>
    </row>
    <row r="2607" spans="9:13">
      <c r="I2607" s="11"/>
      <c r="L2607" s="12"/>
    </row>
    <row r="2608" spans="9:13">
      <c r="I2608" s="11"/>
      <c r="L2608" s="12"/>
    </row>
    <row r="2609" spans="9:13">
      <c r="I2609" s="11"/>
      <c r="L2609" s="12"/>
    </row>
    <row r="2610" spans="9:13">
      <c r="I2610" s="11"/>
      <c r="L2610" s="12"/>
    </row>
    <row r="2611" spans="9:13">
      <c r="I2611" s="11"/>
      <c r="L2611" s="12"/>
    </row>
    <row r="2612" spans="9:13">
      <c r="I2612" s="11"/>
      <c r="L2612" s="12"/>
    </row>
    <row r="2613" spans="9:13">
      <c r="I2613" s="11"/>
      <c r="L2613" s="12"/>
    </row>
    <row r="2614" spans="9:13">
      <c r="I2614" s="11"/>
      <c r="L2614" s="12"/>
    </row>
    <row r="2615" spans="9:13">
      <c r="I2615" s="11"/>
      <c r="L2615" s="12"/>
      <c r="M2615" s="12"/>
    </row>
    <row r="2616" spans="9:13">
      <c r="I2616" s="11"/>
      <c r="L2616" s="12"/>
      <c r="M2616" s="12"/>
    </row>
    <row r="2617" spans="9:13">
      <c r="I2617" s="11"/>
      <c r="L2617" s="12"/>
    </row>
    <row r="2618" spans="9:13">
      <c r="I2618" s="11"/>
      <c r="L2618" s="12"/>
    </row>
    <row r="2619" spans="9:13">
      <c r="I2619" s="11"/>
      <c r="L2619" s="12"/>
    </row>
    <row r="2620" spans="9:13">
      <c r="I2620" s="11"/>
      <c r="L2620" s="12"/>
    </row>
    <row r="2621" spans="9:13">
      <c r="I2621" s="11"/>
      <c r="L2621" s="12"/>
    </row>
    <row r="2622" spans="9:13">
      <c r="I2622" s="11"/>
      <c r="L2622" s="12"/>
    </row>
    <row r="2623" spans="9:13">
      <c r="I2623" s="11"/>
      <c r="L2623" s="12"/>
    </row>
    <row r="2624" spans="9:13">
      <c r="I2624" s="11"/>
      <c r="L2624" s="12"/>
    </row>
    <row r="2625" spans="9:13">
      <c r="I2625" s="11"/>
      <c r="L2625" s="12"/>
    </row>
    <row r="2626" spans="9:13">
      <c r="I2626" s="11"/>
      <c r="L2626" s="12"/>
    </row>
    <row r="2627" spans="9:13">
      <c r="I2627" s="11"/>
      <c r="L2627" s="12"/>
    </row>
    <row r="2628" spans="9:13">
      <c r="I2628" s="11"/>
      <c r="L2628" s="12"/>
    </row>
    <row r="2629" spans="9:13">
      <c r="I2629" s="11"/>
      <c r="L2629" s="12"/>
      <c r="M2629" s="12"/>
    </row>
    <row r="2630" spans="9:13">
      <c r="I2630" s="11"/>
      <c r="L2630" s="12"/>
    </row>
    <row r="2631" spans="9:13">
      <c r="I2631" s="11"/>
      <c r="L2631" s="12"/>
      <c r="M2631" s="12"/>
    </row>
    <row r="2632" spans="9:13">
      <c r="I2632" s="11"/>
      <c r="L2632" s="12"/>
    </row>
    <row r="2633" spans="9:13">
      <c r="I2633" s="11"/>
      <c r="L2633" s="12"/>
    </row>
    <row r="2634" spans="9:13">
      <c r="I2634" s="11"/>
      <c r="L2634" s="12"/>
    </row>
    <row r="2635" spans="9:13">
      <c r="I2635" s="11"/>
      <c r="L2635" s="12"/>
    </row>
    <row r="2636" spans="9:13">
      <c r="I2636" s="11"/>
      <c r="L2636" s="12"/>
      <c r="M2636" s="12"/>
    </row>
    <row r="2637" spans="9:13">
      <c r="I2637" s="11"/>
      <c r="L2637" s="12"/>
    </row>
    <row r="2638" spans="9:13">
      <c r="I2638" s="11"/>
      <c r="L2638" s="12"/>
      <c r="M2638" s="12"/>
    </row>
    <row r="2639" spans="9:13">
      <c r="I2639" s="11"/>
      <c r="L2639" s="12"/>
    </row>
    <row r="2640" spans="9:13">
      <c r="I2640" s="11"/>
      <c r="L2640" s="12"/>
      <c r="M2640" s="12"/>
    </row>
    <row r="2641" spans="9:13">
      <c r="I2641" s="11"/>
      <c r="L2641" s="12"/>
    </row>
    <row r="2642" spans="9:13">
      <c r="I2642" s="11"/>
      <c r="L2642" s="12"/>
      <c r="M2642" s="12"/>
    </row>
    <row r="2643" spans="9:13">
      <c r="I2643" s="11"/>
      <c r="L2643" s="12"/>
      <c r="M2643" s="12"/>
    </row>
    <row r="2644" spans="9:13">
      <c r="I2644" s="11"/>
      <c r="L2644" s="12"/>
      <c r="M2644" s="12"/>
    </row>
    <row r="2645" spans="9:13">
      <c r="I2645" s="11"/>
      <c r="L2645" s="12"/>
      <c r="M2645" s="12"/>
    </row>
    <row r="2646" spans="9:13">
      <c r="I2646" s="11"/>
      <c r="L2646" s="12"/>
    </row>
    <row r="2647" spans="9:13">
      <c r="I2647" s="11"/>
      <c r="L2647" s="12"/>
    </row>
    <row r="2648" spans="9:13">
      <c r="I2648" s="11"/>
      <c r="L2648" s="12"/>
    </row>
    <row r="2649" spans="9:13">
      <c r="I2649" s="11"/>
      <c r="L2649" s="12"/>
      <c r="M2649" s="12"/>
    </row>
    <row r="2650" spans="9:13">
      <c r="I2650" s="11"/>
      <c r="L2650" s="12"/>
      <c r="M2650" s="12"/>
    </row>
    <row r="2651" spans="9:13">
      <c r="I2651" s="11"/>
      <c r="L2651" s="12"/>
      <c r="M2651" s="12"/>
    </row>
    <row r="2652" spans="9:13">
      <c r="I2652" s="11"/>
      <c r="L2652" s="12"/>
      <c r="M2652" s="12"/>
    </row>
    <row r="2653" spans="9:13">
      <c r="I2653" s="11"/>
      <c r="L2653" s="12"/>
      <c r="M2653" s="12"/>
    </row>
    <row r="2654" spans="9:13">
      <c r="I2654" s="11"/>
      <c r="L2654" s="12"/>
      <c r="M2654" s="12"/>
    </row>
    <row r="2655" spans="9:13">
      <c r="I2655" s="11"/>
      <c r="L2655" s="12"/>
      <c r="M2655" s="12"/>
    </row>
    <row r="2656" spans="9:13">
      <c r="I2656" s="11"/>
      <c r="L2656" s="12"/>
    </row>
    <row r="2657" spans="9:13">
      <c r="I2657" s="11"/>
      <c r="L2657" s="12"/>
      <c r="M2657" s="12"/>
    </row>
    <row r="2658" spans="9:13">
      <c r="I2658" s="11"/>
      <c r="L2658" s="12"/>
      <c r="M2658" s="12"/>
    </row>
    <row r="2659" spans="9:13">
      <c r="I2659" s="11"/>
      <c r="L2659" s="12"/>
      <c r="M2659" s="12"/>
    </row>
    <row r="2660" spans="9:13">
      <c r="I2660" s="11"/>
      <c r="L2660" s="12"/>
      <c r="M2660" s="12"/>
    </row>
    <row r="2661" spans="9:13">
      <c r="I2661" s="11"/>
      <c r="L2661" s="12"/>
      <c r="M2661" s="12"/>
    </row>
    <row r="2662" spans="9:13">
      <c r="I2662" s="11"/>
      <c r="L2662" s="12"/>
      <c r="M2662" s="12"/>
    </row>
    <row r="2663" spans="9:13">
      <c r="I2663" s="11"/>
      <c r="L2663" s="12"/>
      <c r="M2663" s="12"/>
    </row>
    <row r="2664" spans="9:13">
      <c r="I2664" s="11"/>
      <c r="L2664" s="12"/>
    </row>
    <row r="2665" spans="9:13">
      <c r="I2665" s="11"/>
      <c r="L2665" s="12"/>
      <c r="M2665" s="12"/>
    </row>
    <row r="2666" spans="9:13">
      <c r="I2666" s="11"/>
      <c r="L2666" s="12"/>
      <c r="M2666" s="12"/>
    </row>
    <row r="2667" spans="9:13">
      <c r="I2667" s="11"/>
      <c r="L2667" s="12"/>
      <c r="M2667" s="12"/>
    </row>
    <row r="2668" spans="9:13">
      <c r="I2668" s="11"/>
      <c r="L2668" s="12"/>
    </row>
    <row r="2669" spans="9:13">
      <c r="I2669" s="11"/>
      <c r="L2669" s="12"/>
      <c r="M2669" s="12"/>
    </row>
    <row r="2670" spans="9:13">
      <c r="I2670" s="11"/>
      <c r="L2670" s="12"/>
      <c r="M2670" s="12"/>
    </row>
    <row r="2671" spans="9:13">
      <c r="I2671" s="11"/>
      <c r="L2671" s="12"/>
      <c r="M2671" s="12"/>
    </row>
    <row r="2672" spans="9:13">
      <c r="I2672" s="11"/>
      <c r="L2672" s="12"/>
    </row>
    <row r="2673" spans="9:13">
      <c r="I2673" s="11"/>
      <c r="L2673" s="12"/>
    </row>
    <row r="2674" spans="9:13">
      <c r="I2674" s="11"/>
      <c r="L2674" s="12"/>
    </row>
    <row r="2675" spans="9:13">
      <c r="I2675" s="11"/>
      <c r="L2675" s="12"/>
    </row>
    <row r="2676" spans="9:13">
      <c r="I2676" s="11"/>
      <c r="L2676" s="12"/>
    </row>
    <row r="2677" spans="9:13">
      <c r="I2677" s="11"/>
      <c r="L2677" s="12"/>
    </row>
    <row r="2678" spans="9:13">
      <c r="I2678" s="11"/>
      <c r="L2678" s="12"/>
    </row>
    <row r="2679" spans="9:13">
      <c r="I2679" s="11"/>
      <c r="L2679" s="12"/>
      <c r="M2679" s="12"/>
    </row>
    <row r="2680" spans="9:13">
      <c r="I2680" s="11"/>
      <c r="L2680" s="12"/>
      <c r="M2680" s="12"/>
    </row>
    <row r="2681" spans="9:13">
      <c r="I2681" s="11"/>
      <c r="L2681" s="12"/>
      <c r="M2681" s="12"/>
    </row>
    <row r="2682" spans="9:13">
      <c r="I2682" s="11"/>
      <c r="L2682" s="12"/>
      <c r="M2682" s="12"/>
    </row>
    <row r="2683" spans="9:13">
      <c r="I2683" s="11"/>
      <c r="L2683" s="12"/>
      <c r="M2683" s="12"/>
    </row>
    <row r="2684" spans="9:13">
      <c r="I2684" s="11"/>
      <c r="L2684" s="12"/>
    </row>
    <row r="2685" spans="9:13">
      <c r="I2685" s="11"/>
      <c r="L2685" s="12"/>
      <c r="M2685" s="12"/>
    </row>
    <row r="2686" spans="9:13">
      <c r="I2686" s="11"/>
      <c r="L2686" s="12"/>
    </row>
    <row r="2687" spans="9:13">
      <c r="I2687" s="11"/>
      <c r="L2687" s="12"/>
    </row>
    <row r="2688" spans="9:13">
      <c r="I2688" s="11"/>
      <c r="L2688" s="12"/>
      <c r="M2688" s="12"/>
    </row>
    <row r="2689" spans="9:13">
      <c r="I2689" s="11"/>
      <c r="L2689" s="12"/>
    </row>
    <row r="2690" spans="9:13">
      <c r="I2690" s="11"/>
      <c r="L2690" s="12"/>
      <c r="M2690" s="12"/>
    </row>
    <row r="2691" spans="9:13">
      <c r="I2691" s="11"/>
      <c r="L2691" s="12"/>
      <c r="M2691" s="12"/>
    </row>
    <row r="2692" spans="9:13">
      <c r="I2692" s="11"/>
      <c r="L2692" s="12"/>
    </row>
    <row r="2693" spans="9:13">
      <c r="I2693" s="11"/>
      <c r="L2693" s="12"/>
    </row>
    <row r="2694" spans="9:13">
      <c r="I2694" s="11"/>
      <c r="L2694" s="12"/>
      <c r="M2694" s="12"/>
    </row>
    <row r="2695" spans="9:13">
      <c r="I2695" s="11"/>
      <c r="L2695" s="12"/>
      <c r="M2695" s="12"/>
    </row>
    <row r="2696" spans="9:13">
      <c r="I2696" s="11"/>
      <c r="L2696" s="12"/>
    </row>
    <row r="2697" spans="9:13">
      <c r="I2697" s="11"/>
      <c r="L2697" s="12"/>
    </row>
    <row r="2698" spans="9:13">
      <c r="I2698" s="11"/>
      <c r="L2698" s="12"/>
      <c r="M2698" s="12"/>
    </row>
    <row r="2699" spans="9:13">
      <c r="I2699" s="11"/>
      <c r="L2699" s="12"/>
      <c r="M2699" s="12"/>
    </row>
    <row r="2700" spans="9:13">
      <c r="I2700" s="11"/>
      <c r="L2700" s="12"/>
      <c r="M2700" s="12"/>
    </row>
    <row r="2701" spans="9:13">
      <c r="I2701" s="11"/>
      <c r="L2701" s="12"/>
      <c r="M2701" s="12"/>
    </row>
    <row r="2702" spans="9:13">
      <c r="I2702" s="11"/>
      <c r="L2702" s="12"/>
      <c r="M2702" s="12"/>
    </row>
    <row r="2703" spans="9:13">
      <c r="I2703" s="11"/>
      <c r="L2703" s="12"/>
      <c r="M2703" s="12"/>
    </row>
    <row r="2704" spans="9:13">
      <c r="I2704" s="11"/>
      <c r="L2704" s="12"/>
      <c r="M2704" s="12"/>
    </row>
    <row r="2705" spans="9:13">
      <c r="I2705" s="11"/>
      <c r="L2705" s="12"/>
      <c r="M2705" s="12"/>
    </row>
    <row r="2706" spans="9:13">
      <c r="I2706" s="11"/>
      <c r="L2706" s="12"/>
      <c r="M2706" s="12"/>
    </row>
    <row r="2707" spans="9:13">
      <c r="I2707" s="11"/>
      <c r="L2707" s="12"/>
    </row>
    <row r="2708" spans="9:13">
      <c r="I2708" s="11"/>
      <c r="L2708" s="12"/>
    </row>
    <row r="2709" spans="9:13">
      <c r="I2709" s="11"/>
      <c r="L2709" s="12"/>
    </row>
    <row r="2710" spans="9:13">
      <c r="I2710" s="11"/>
      <c r="L2710" s="12"/>
    </row>
    <row r="2711" spans="9:13">
      <c r="I2711" s="11"/>
      <c r="L2711" s="12"/>
      <c r="M2711" s="12"/>
    </row>
    <row r="2712" spans="9:13">
      <c r="I2712" s="11"/>
      <c r="L2712" s="12"/>
      <c r="M2712" s="12"/>
    </row>
    <row r="2713" spans="9:13">
      <c r="I2713" s="11"/>
      <c r="L2713" s="12"/>
      <c r="M2713" s="12"/>
    </row>
    <row r="2714" spans="9:13">
      <c r="I2714" s="11"/>
      <c r="L2714" s="12"/>
      <c r="M2714" s="12"/>
    </row>
    <row r="2715" spans="9:13">
      <c r="I2715" s="11"/>
      <c r="L2715" s="12"/>
    </row>
    <row r="2716" spans="9:13">
      <c r="I2716" s="11"/>
      <c r="L2716" s="12"/>
    </row>
    <row r="2717" spans="9:13">
      <c r="I2717" s="11"/>
      <c r="L2717" s="12"/>
      <c r="M2717" s="12"/>
    </row>
    <row r="2718" spans="9:13">
      <c r="L2718" s="12"/>
      <c r="M2718" s="12"/>
    </row>
    <row r="2719" spans="9:13">
      <c r="L2719" s="12"/>
    </row>
    <row r="2720" spans="9:13">
      <c r="L2720" s="12"/>
    </row>
    <row r="2721" spans="12:13">
      <c r="L2721" s="12"/>
      <c r="M2721" s="12"/>
    </row>
    <row r="2722" spans="12:13">
      <c r="L2722" s="12"/>
    </row>
    <row r="2723" spans="12:13">
      <c r="L2723" s="12"/>
      <c r="M2723" s="12"/>
    </row>
    <row r="2724" spans="12:13">
      <c r="L2724" s="12"/>
    </row>
    <row r="2725" spans="12:13">
      <c r="L2725" s="12"/>
    </row>
    <row r="2726" spans="12:13">
      <c r="L2726" s="12"/>
      <c r="M2726" s="12"/>
    </row>
    <row r="2727" spans="12:13">
      <c r="L2727" s="12"/>
      <c r="M2727" s="12"/>
    </row>
    <row r="2728" spans="12:13">
      <c r="L2728" s="12"/>
      <c r="M2728" s="12"/>
    </row>
    <row r="2729" spans="12:13">
      <c r="L2729" s="12"/>
      <c r="M2729" s="12"/>
    </row>
    <row r="2730" spans="12:13">
      <c r="L2730" s="12"/>
    </row>
    <row r="2731" spans="12:13">
      <c r="L2731" s="12"/>
      <c r="M2731" s="12"/>
    </row>
    <row r="2732" spans="12:13">
      <c r="L2732" s="12"/>
    </row>
    <row r="2733" spans="12:13">
      <c r="L2733" s="12"/>
      <c r="M2733" s="12"/>
    </row>
    <row r="2734" spans="12:13">
      <c r="L2734" s="12"/>
    </row>
    <row r="2735" spans="12:13">
      <c r="L2735" s="12"/>
      <c r="M2735" s="12"/>
    </row>
    <row r="2736" spans="12:13">
      <c r="L2736" s="12"/>
      <c r="M2736" s="12"/>
    </row>
    <row r="2737" spans="9:13">
      <c r="L2737" s="12"/>
    </row>
    <row r="2738" spans="9:13">
      <c r="L2738" s="12"/>
      <c r="M2738" s="12"/>
    </row>
    <row r="2739" spans="9:13">
      <c r="L2739" s="12"/>
    </row>
    <row r="2740" spans="9:13">
      <c r="I2740" s="11"/>
      <c r="L2740" s="12"/>
    </row>
    <row r="2741" spans="9:13">
      <c r="I2741" s="11"/>
      <c r="L2741" s="12"/>
    </row>
    <row r="2742" spans="9:13">
      <c r="I2742" s="11"/>
      <c r="L2742" s="12"/>
    </row>
    <row r="2743" spans="9:13">
      <c r="I2743" s="11"/>
      <c r="L2743" s="12"/>
    </row>
    <row r="2744" spans="9:13">
      <c r="I2744" s="11"/>
      <c r="L2744" s="12"/>
    </row>
    <row r="2745" spans="9:13">
      <c r="I2745" s="11"/>
      <c r="L2745" s="12"/>
    </row>
    <row r="2746" spans="9:13">
      <c r="I2746" s="11"/>
      <c r="L2746" s="12"/>
    </row>
    <row r="2747" spans="9:13">
      <c r="I2747" s="11"/>
      <c r="L2747" s="12"/>
    </row>
    <row r="2748" spans="9:13">
      <c r="I2748" s="11"/>
      <c r="L2748" s="12"/>
    </row>
    <row r="2749" spans="9:13">
      <c r="I2749" s="11"/>
      <c r="L2749" s="12"/>
    </row>
    <row r="2750" spans="9:13">
      <c r="I2750" s="11"/>
      <c r="L2750" s="12"/>
    </row>
    <row r="2751" spans="9:13">
      <c r="I2751" s="11"/>
      <c r="L2751" s="12"/>
    </row>
    <row r="2752" spans="9:13">
      <c r="I2752" s="11"/>
      <c r="L2752" s="12"/>
    </row>
    <row r="2753" spans="9:13">
      <c r="I2753" s="11"/>
      <c r="L2753" s="12"/>
    </row>
    <row r="2754" spans="9:13">
      <c r="I2754" s="11"/>
      <c r="L2754" s="12"/>
    </row>
    <row r="2755" spans="9:13">
      <c r="I2755" s="11"/>
      <c r="L2755" s="12"/>
    </row>
    <row r="2756" spans="9:13">
      <c r="I2756" s="11"/>
      <c r="L2756" s="12"/>
      <c r="M2756" s="12"/>
    </row>
    <row r="2757" spans="9:13">
      <c r="I2757" s="11"/>
      <c r="L2757" s="12"/>
    </row>
    <row r="2758" spans="9:13">
      <c r="I2758" s="11"/>
      <c r="L2758" s="12"/>
      <c r="M2758" s="12"/>
    </row>
    <row r="2759" spans="9:13">
      <c r="I2759" s="11"/>
      <c r="L2759" s="12"/>
      <c r="M2759" s="12"/>
    </row>
    <row r="2760" spans="9:13">
      <c r="I2760" s="11"/>
      <c r="L2760" s="12"/>
    </row>
    <row r="2761" spans="9:13">
      <c r="I2761" s="11"/>
      <c r="L2761" s="12"/>
    </row>
    <row r="2762" spans="9:13">
      <c r="I2762" s="11"/>
      <c r="L2762" s="12"/>
    </row>
    <row r="2763" spans="9:13">
      <c r="I2763" s="11"/>
      <c r="L2763" s="12"/>
    </row>
    <row r="2764" spans="9:13">
      <c r="I2764" s="11"/>
      <c r="L2764" s="12"/>
      <c r="M2764" s="12"/>
    </row>
    <row r="2765" spans="9:13">
      <c r="I2765" s="11"/>
      <c r="L2765" s="12"/>
      <c r="M2765" s="12"/>
    </row>
    <row r="2766" spans="9:13">
      <c r="I2766" s="11"/>
      <c r="L2766" s="12"/>
    </row>
    <row r="2767" spans="9:13">
      <c r="I2767" s="11"/>
      <c r="L2767" s="12"/>
      <c r="M2767" s="12"/>
    </row>
    <row r="2768" spans="9:13">
      <c r="I2768" s="11"/>
      <c r="L2768" s="12"/>
      <c r="M2768" s="12"/>
    </row>
    <row r="2769" spans="9:13">
      <c r="I2769" s="11"/>
      <c r="L2769" s="12"/>
      <c r="M2769" s="12"/>
    </row>
    <row r="2770" spans="9:13">
      <c r="I2770" s="11"/>
      <c r="L2770" s="12"/>
    </row>
    <row r="2771" spans="9:13">
      <c r="I2771" s="11"/>
      <c r="L2771" s="12"/>
    </row>
    <row r="2772" spans="9:13">
      <c r="I2772" s="11"/>
      <c r="L2772" s="12"/>
    </row>
    <row r="2773" spans="9:13">
      <c r="I2773" s="11"/>
      <c r="L2773" s="12"/>
      <c r="M2773" s="12"/>
    </row>
    <row r="2774" spans="9:13">
      <c r="I2774" s="11"/>
      <c r="L2774" s="12"/>
      <c r="M2774" s="12"/>
    </row>
    <row r="2775" spans="9:13">
      <c r="I2775" s="11"/>
      <c r="L2775" s="12"/>
      <c r="M2775" s="12"/>
    </row>
    <row r="2776" spans="9:13">
      <c r="I2776" s="11"/>
      <c r="L2776" s="12"/>
    </row>
    <row r="2777" spans="9:13">
      <c r="I2777" s="11"/>
      <c r="L2777" s="12"/>
    </row>
    <row r="2778" spans="9:13">
      <c r="I2778" s="11"/>
      <c r="L2778" s="12"/>
    </row>
    <row r="2779" spans="9:13">
      <c r="I2779" s="11"/>
      <c r="L2779" s="12"/>
      <c r="M2779" s="12"/>
    </row>
    <row r="2780" spans="9:13">
      <c r="I2780" s="11"/>
      <c r="L2780" s="12"/>
      <c r="M2780" s="12"/>
    </row>
    <row r="2781" spans="9:13">
      <c r="I2781" s="11"/>
      <c r="L2781" s="12"/>
    </row>
    <row r="2782" spans="9:13">
      <c r="I2782" s="11"/>
      <c r="L2782" s="12"/>
    </row>
    <row r="2783" spans="9:13">
      <c r="I2783" s="11"/>
      <c r="L2783" s="12"/>
      <c r="M2783" s="12"/>
    </row>
    <row r="2784" spans="9:13">
      <c r="I2784" s="11"/>
      <c r="L2784" s="12"/>
      <c r="M2784" s="12"/>
    </row>
    <row r="2785" spans="9:13">
      <c r="I2785" s="11"/>
      <c r="L2785" s="12"/>
      <c r="M2785" s="12"/>
    </row>
    <row r="2786" spans="9:13">
      <c r="I2786" s="11"/>
      <c r="L2786" s="12"/>
      <c r="M2786" s="12"/>
    </row>
    <row r="2787" spans="9:13">
      <c r="I2787" s="11"/>
      <c r="L2787" s="12"/>
    </row>
    <row r="2788" spans="9:13">
      <c r="I2788" s="11"/>
      <c r="L2788" s="12"/>
    </row>
    <row r="2789" spans="9:13">
      <c r="I2789" s="11"/>
      <c r="L2789" s="12"/>
      <c r="M2789" s="12"/>
    </row>
    <row r="2790" spans="9:13">
      <c r="I2790" s="11"/>
      <c r="L2790" s="12"/>
      <c r="M2790" s="12"/>
    </row>
    <row r="2791" spans="9:13">
      <c r="I2791" s="11"/>
      <c r="L2791" s="12"/>
      <c r="M2791" s="12"/>
    </row>
    <row r="2792" spans="9:13">
      <c r="I2792" s="11"/>
      <c r="L2792" s="12"/>
    </row>
    <row r="2793" spans="9:13">
      <c r="I2793" s="11"/>
      <c r="L2793" s="12"/>
    </row>
    <row r="2794" spans="9:13">
      <c r="I2794" s="11"/>
      <c r="L2794" s="12"/>
    </row>
    <row r="2795" spans="9:13">
      <c r="I2795" s="11"/>
      <c r="L2795" s="12"/>
    </row>
    <row r="2796" spans="9:13">
      <c r="I2796" s="11"/>
      <c r="L2796" s="12"/>
      <c r="M2796" s="12"/>
    </row>
    <row r="2797" spans="9:13">
      <c r="I2797" s="11"/>
      <c r="L2797" s="12"/>
    </row>
    <row r="2798" spans="9:13">
      <c r="I2798" s="11"/>
      <c r="L2798" s="12"/>
    </row>
    <row r="2799" spans="9:13">
      <c r="I2799" s="11"/>
      <c r="L2799" s="12"/>
    </row>
    <row r="2800" spans="9:13">
      <c r="I2800" s="11"/>
      <c r="L2800" s="12"/>
    </row>
    <row r="2801" spans="9:13">
      <c r="I2801" s="11"/>
      <c r="L2801" s="12"/>
      <c r="M2801" s="12"/>
    </row>
    <row r="2802" spans="9:13">
      <c r="I2802" s="11"/>
      <c r="L2802" s="12"/>
      <c r="M2802" s="12"/>
    </row>
    <row r="2803" spans="9:13">
      <c r="I2803" s="11"/>
      <c r="L2803" s="12"/>
      <c r="M2803" s="12"/>
    </row>
    <row r="2804" spans="9:13">
      <c r="I2804" s="11"/>
      <c r="L2804" s="12"/>
      <c r="M2804" s="12"/>
    </row>
    <row r="2805" spans="9:13">
      <c r="I2805" s="11"/>
      <c r="L2805" s="12"/>
    </row>
    <row r="2806" spans="9:13">
      <c r="I2806" s="11"/>
      <c r="L2806" s="12"/>
    </row>
    <row r="2807" spans="9:13">
      <c r="I2807" s="11"/>
      <c r="L2807" s="12"/>
    </row>
    <row r="2808" spans="9:13">
      <c r="I2808" s="11"/>
      <c r="L2808" s="12"/>
    </row>
    <row r="2809" spans="9:13">
      <c r="I2809" s="11"/>
      <c r="L2809" s="12"/>
    </row>
    <row r="2810" spans="9:13">
      <c r="I2810" s="11"/>
      <c r="L2810" s="12"/>
      <c r="M2810" s="12"/>
    </row>
    <row r="2811" spans="9:13">
      <c r="I2811" s="11"/>
      <c r="L2811" s="12"/>
    </row>
    <row r="2812" spans="9:13">
      <c r="I2812" s="11"/>
      <c r="L2812" s="12"/>
      <c r="M2812" s="12"/>
    </row>
    <row r="2813" spans="9:13">
      <c r="I2813" s="11"/>
      <c r="L2813" s="12"/>
      <c r="M2813" s="12"/>
    </row>
    <row r="2814" spans="9:13">
      <c r="I2814" s="11"/>
      <c r="L2814" s="12"/>
    </row>
    <row r="2815" spans="9:13">
      <c r="I2815" s="11"/>
      <c r="L2815" s="12"/>
      <c r="M2815" s="12"/>
    </row>
    <row r="2816" spans="9:13">
      <c r="I2816" s="11"/>
      <c r="L2816" s="12"/>
      <c r="M2816" s="12"/>
    </row>
    <row r="2817" spans="9:13">
      <c r="I2817" s="11"/>
      <c r="L2817" s="12"/>
    </row>
    <row r="2818" spans="9:13">
      <c r="I2818" s="11"/>
      <c r="L2818" s="12"/>
    </row>
    <row r="2819" spans="9:13">
      <c r="I2819" s="11"/>
      <c r="L2819" s="12"/>
      <c r="M2819" s="12"/>
    </row>
    <row r="2820" spans="9:13">
      <c r="I2820" s="11"/>
      <c r="L2820" s="12"/>
    </row>
    <row r="2821" spans="9:13">
      <c r="I2821" s="11"/>
      <c r="L2821" s="12"/>
    </row>
    <row r="2822" spans="9:13">
      <c r="I2822" s="11"/>
      <c r="L2822" s="12"/>
    </row>
    <row r="2823" spans="9:13">
      <c r="I2823" s="11"/>
      <c r="L2823" s="12"/>
      <c r="M2823" s="12"/>
    </row>
    <row r="2824" spans="9:13">
      <c r="I2824" s="11"/>
      <c r="L2824" s="12"/>
      <c r="M2824" s="12"/>
    </row>
    <row r="2825" spans="9:13">
      <c r="I2825" s="11"/>
      <c r="L2825" s="12"/>
      <c r="M2825" s="12"/>
    </row>
    <row r="2826" spans="9:13">
      <c r="I2826" s="11"/>
      <c r="L2826" s="12"/>
    </row>
    <row r="2827" spans="9:13">
      <c r="I2827" s="11"/>
      <c r="L2827" s="12"/>
    </row>
    <row r="2828" spans="9:13">
      <c r="I2828" s="11"/>
      <c r="L2828" s="12"/>
      <c r="M2828" s="12"/>
    </row>
    <row r="2829" spans="9:13">
      <c r="I2829" s="11"/>
      <c r="L2829" s="12"/>
    </row>
    <row r="2830" spans="9:13">
      <c r="I2830" s="11"/>
      <c r="L2830" s="12"/>
    </row>
    <row r="2831" spans="9:13">
      <c r="I2831" s="11"/>
      <c r="L2831" s="12"/>
      <c r="M2831" s="12"/>
    </row>
    <row r="2832" spans="9:13">
      <c r="I2832" s="11"/>
      <c r="L2832" s="12"/>
      <c r="M2832" s="12"/>
    </row>
    <row r="2833" spans="9:13">
      <c r="I2833" s="11"/>
      <c r="L2833" s="12"/>
      <c r="M2833" s="12"/>
    </row>
    <row r="2834" spans="9:13">
      <c r="I2834" s="11"/>
      <c r="L2834" s="12"/>
    </row>
    <row r="2835" spans="9:13">
      <c r="I2835" s="11"/>
      <c r="L2835" s="12"/>
    </row>
    <row r="2836" spans="9:13">
      <c r="I2836" s="11"/>
      <c r="L2836" s="12"/>
      <c r="M2836" s="12"/>
    </row>
    <row r="2837" spans="9:13">
      <c r="I2837" s="11"/>
      <c r="L2837" s="12"/>
    </row>
    <row r="2838" spans="9:13">
      <c r="I2838" s="11"/>
      <c r="L2838" s="12"/>
      <c r="M2838" s="12"/>
    </row>
    <row r="2839" spans="9:13">
      <c r="I2839" s="11"/>
      <c r="L2839" s="12"/>
    </row>
    <row r="2840" spans="9:13">
      <c r="L2840" s="12"/>
    </row>
    <row r="2841" spans="9:13">
      <c r="L2841" s="12"/>
    </row>
    <row r="2842" spans="9:13">
      <c r="L2842" s="12"/>
    </row>
    <row r="2843" spans="9:13">
      <c r="L2843" s="12"/>
    </row>
    <row r="2844" spans="9:13">
      <c r="L2844" s="12"/>
    </row>
    <row r="2845" spans="9:13">
      <c r="L2845" s="12"/>
    </row>
    <row r="2846" spans="9:13">
      <c r="L2846" s="12"/>
    </row>
    <row r="2847" spans="9:13">
      <c r="L2847" s="12"/>
      <c r="M2847" s="12"/>
    </row>
    <row r="2848" spans="9:13">
      <c r="L2848" s="12"/>
      <c r="M2848" s="12"/>
    </row>
    <row r="2849" spans="9:13">
      <c r="L2849" s="12"/>
    </row>
    <row r="2850" spans="9:13">
      <c r="L2850" s="12"/>
      <c r="M2850" s="12"/>
    </row>
    <row r="2851" spans="9:13">
      <c r="L2851" s="12"/>
    </row>
    <row r="2852" spans="9:13">
      <c r="L2852" s="12"/>
    </row>
    <row r="2853" spans="9:13">
      <c r="L2853" s="12"/>
      <c r="M2853" s="12"/>
    </row>
    <row r="2854" spans="9:13">
      <c r="L2854" s="12"/>
      <c r="M2854" s="12"/>
    </row>
    <row r="2855" spans="9:13">
      <c r="L2855" s="12"/>
    </row>
    <row r="2856" spans="9:13">
      <c r="I2856" s="11"/>
      <c r="L2856" s="12"/>
      <c r="M2856" s="12"/>
    </row>
    <row r="2857" spans="9:13">
      <c r="I2857" s="11"/>
      <c r="L2857" s="12"/>
    </row>
    <row r="2858" spans="9:13">
      <c r="I2858" s="11"/>
      <c r="L2858" s="12"/>
    </row>
    <row r="2859" spans="9:13">
      <c r="I2859" s="11"/>
      <c r="L2859" s="12"/>
    </row>
    <row r="2860" spans="9:13">
      <c r="I2860" s="11"/>
      <c r="L2860" s="12"/>
    </row>
    <row r="2861" spans="9:13">
      <c r="I2861" s="11"/>
      <c r="L2861" s="12"/>
      <c r="M2861" s="12"/>
    </row>
    <row r="2862" spans="9:13">
      <c r="I2862" s="11"/>
      <c r="L2862" s="12"/>
    </row>
    <row r="2863" spans="9:13">
      <c r="I2863" s="11"/>
      <c r="L2863" s="12"/>
    </row>
    <row r="2864" spans="9:13">
      <c r="I2864" s="11"/>
      <c r="L2864" s="12"/>
      <c r="M2864" s="12"/>
    </row>
    <row r="2865" spans="9:13">
      <c r="I2865" s="11"/>
      <c r="L2865" s="12"/>
    </row>
    <row r="2866" spans="9:13">
      <c r="I2866" s="11"/>
      <c r="L2866" s="12"/>
    </row>
    <row r="2867" spans="9:13">
      <c r="I2867" s="11"/>
      <c r="L2867" s="12"/>
    </row>
    <row r="2868" spans="9:13">
      <c r="I2868" s="11"/>
      <c r="L2868" s="12"/>
      <c r="M2868" s="12"/>
    </row>
    <row r="2869" spans="9:13">
      <c r="I2869" s="11"/>
      <c r="L2869" s="12"/>
    </row>
    <row r="2870" spans="9:13">
      <c r="I2870" s="11"/>
      <c r="L2870" s="12"/>
    </row>
    <row r="2871" spans="9:13">
      <c r="I2871" s="11"/>
      <c r="L2871" s="12"/>
      <c r="M2871" s="12"/>
    </row>
    <row r="2872" spans="9:13">
      <c r="I2872" s="11"/>
      <c r="L2872" s="12"/>
      <c r="M2872" s="12"/>
    </row>
    <row r="2873" spans="9:13">
      <c r="I2873" s="11"/>
      <c r="L2873" s="12"/>
    </row>
    <row r="2874" spans="9:13">
      <c r="I2874" s="11"/>
      <c r="L2874" s="12"/>
    </row>
    <row r="2875" spans="9:13">
      <c r="I2875" s="11"/>
      <c r="L2875" s="12"/>
    </row>
    <row r="2876" spans="9:13">
      <c r="I2876" s="11"/>
      <c r="L2876" s="12"/>
    </row>
    <row r="2877" spans="9:13">
      <c r="I2877" s="11"/>
      <c r="L2877" s="12"/>
    </row>
    <row r="2878" spans="9:13">
      <c r="I2878" s="11"/>
      <c r="L2878" s="12"/>
      <c r="M2878" s="12"/>
    </row>
    <row r="2879" spans="9:13">
      <c r="I2879" s="11"/>
      <c r="L2879" s="12"/>
    </row>
    <row r="2880" spans="9:13">
      <c r="I2880" s="11"/>
      <c r="L2880" s="12"/>
      <c r="M2880" s="12"/>
    </row>
    <row r="2881" spans="9:13">
      <c r="I2881" s="11"/>
      <c r="L2881" s="12"/>
      <c r="M2881" s="12"/>
    </row>
    <row r="2882" spans="9:13">
      <c r="I2882" s="11"/>
      <c r="L2882" s="12"/>
    </row>
    <row r="2883" spans="9:13">
      <c r="I2883" s="11"/>
      <c r="L2883" s="12"/>
      <c r="M2883" s="12"/>
    </row>
    <row r="2884" spans="9:13">
      <c r="I2884" s="11"/>
      <c r="L2884" s="12"/>
    </row>
    <row r="2885" spans="9:13">
      <c r="I2885" s="11"/>
      <c r="L2885" s="12"/>
    </row>
    <row r="2886" spans="9:13">
      <c r="I2886" s="11"/>
      <c r="L2886" s="12"/>
      <c r="M2886" s="12"/>
    </row>
    <row r="2887" spans="9:13">
      <c r="I2887" s="11"/>
      <c r="L2887" s="12"/>
      <c r="M2887" s="12"/>
    </row>
    <row r="2888" spans="9:13">
      <c r="I2888" s="11"/>
      <c r="L2888" s="12"/>
    </row>
    <row r="2889" spans="9:13">
      <c r="I2889" s="11"/>
      <c r="L2889" s="12"/>
    </row>
    <row r="2890" spans="9:13">
      <c r="I2890" s="11"/>
      <c r="L2890" s="12"/>
      <c r="M2890" s="12"/>
    </row>
    <row r="2891" spans="9:13">
      <c r="I2891" s="11"/>
      <c r="L2891" s="12"/>
    </row>
    <row r="2892" spans="9:13">
      <c r="I2892" s="11"/>
      <c r="L2892" s="12"/>
    </row>
    <row r="2893" spans="9:13">
      <c r="I2893" s="11"/>
      <c r="L2893" s="12"/>
    </row>
    <row r="2894" spans="9:13">
      <c r="I2894" s="11"/>
      <c r="L2894" s="12"/>
      <c r="M2894" s="12"/>
    </row>
    <row r="2895" spans="9:13">
      <c r="I2895" s="11"/>
      <c r="L2895" s="12"/>
    </row>
    <row r="2896" spans="9:13">
      <c r="I2896" s="11"/>
      <c r="L2896" s="12"/>
      <c r="M2896" s="12"/>
    </row>
    <row r="2897" spans="9:13">
      <c r="I2897" s="11"/>
      <c r="L2897" s="12"/>
      <c r="M2897" s="12"/>
    </row>
    <row r="2898" spans="9:13">
      <c r="I2898" s="11"/>
      <c r="L2898" s="12"/>
      <c r="M2898" s="12"/>
    </row>
    <row r="2899" spans="9:13">
      <c r="I2899" s="11"/>
      <c r="L2899" s="12"/>
      <c r="M2899" s="12"/>
    </row>
    <row r="2900" spans="9:13">
      <c r="I2900" s="11"/>
      <c r="L2900" s="12"/>
      <c r="M2900" s="12"/>
    </row>
    <row r="2901" spans="9:13">
      <c r="I2901" s="11"/>
      <c r="L2901" s="12"/>
      <c r="M2901" s="12"/>
    </row>
    <row r="2902" spans="9:13">
      <c r="I2902" s="11"/>
      <c r="L2902" s="12"/>
    </row>
    <row r="2903" spans="9:13">
      <c r="I2903" s="11"/>
      <c r="L2903" s="12"/>
      <c r="M2903" s="12"/>
    </row>
    <row r="2904" spans="9:13">
      <c r="I2904" s="11"/>
      <c r="L2904" s="12"/>
      <c r="M2904" s="12"/>
    </row>
    <row r="2905" spans="9:13">
      <c r="I2905" s="11"/>
      <c r="L2905" s="12"/>
      <c r="M2905" s="12"/>
    </row>
    <row r="2906" spans="9:13">
      <c r="I2906" s="11"/>
      <c r="L2906" s="12"/>
      <c r="M2906" s="12"/>
    </row>
    <row r="2907" spans="9:13">
      <c r="I2907" s="11"/>
      <c r="L2907" s="12"/>
      <c r="M2907" s="12"/>
    </row>
    <row r="2908" spans="9:13">
      <c r="I2908" s="11"/>
      <c r="L2908" s="12"/>
      <c r="M2908" s="12"/>
    </row>
    <row r="2909" spans="9:13">
      <c r="I2909" s="11"/>
      <c r="L2909" s="12"/>
      <c r="M2909" s="12"/>
    </row>
    <row r="2910" spans="9:13">
      <c r="I2910" s="11"/>
      <c r="L2910" s="12"/>
      <c r="M2910" s="12"/>
    </row>
    <row r="2911" spans="9:13">
      <c r="I2911" s="11"/>
      <c r="L2911" s="12"/>
      <c r="M2911" s="12"/>
    </row>
    <row r="2912" spans="9:13">
      <c r="I2912" s="11"/>
      <c r="L2912" s="12"/>
    </row>
    <row r="2913" spans="9:13">
      <c r="I2913" s="11"/>
      <c r="L2913" s="12"/>
      <c r="M2913" s="12"/>
    </row>
    <row r="2914" spans="9:13">
      <c r="I2914" s="11"/>
      <c r="L2914" s="12"/>
      <c r="M2914" s="12"/>
    </row>
    <row r="2915" spans="9:13">
      <c r="I2915" s="11"/>
      <c r="L2915" s="12"/>
      <c r="M2915" s="12"/>
    </row>
    <row r="2916" spans="9:13">
      <c r="I2916" s="11"/>
      <c r="L2916" s="12"/>
    </row>
    <row r="2917" spans="9:13">
      <c r="I2917" s="11"/>
      <c r="L2917" s="12"/>
    </row>
    <row r="2918" spans="9:13">
      <c r="I2918" s="11"/>
      <c r="L2918" s="12"/>
      <c r="M2918" s="12"/>
    </row>
    <row r="2919" spans="9:13">
      <c r="I2919" s="11"/>
      <c r="L2919" s="12"/>
      <c r="M2919" s="12"/>
    </row>
    <row r="2920" spans="9:13">
      <c r="I2920" s="11"/>
      <c r="L2920" s="12"/>
    </row>
    <row r="2921" spans="9:13">
      <c r="I2921" s="11"/>
      <c r="L2921" s="12"/>
    </row>
    <row r="2922" spans="9:13">
      <c r="I2922" s="11"/>
      <c r="L2922" s="12"/>
    </row>
    <row r="2923" spans="9:13">
      <c r="I2923" s="11"/>
      <c r="L2923" s="12"/>
    </row>
    <row r="2924" spans="9:13">
      <c r="I2924" s="11"/>
      <c r="L2924" s="12"/>
    </row>
    <row r="2925" spans="9:13">
      <c r="I2925" s="11"/>
      <c r="L2925" s="12"/>
      <c r="M2925" s="12"/>
    </row>
    <row r="2926" spans="9:13">
      <c r="I2926" s="11"/>
      <c r="L2926" s="12"/>
    </row>
    <row r="2927" spans="9:13">
      <c r="I2927" s="11"/>
      <c r="L2927" s="12"/>
      <c r="M2927" s="12"/>
    </row>
    <row r="2928" spans="9:13">
      <c r="I2928" s="11"/>
      <c r="L2928" s="12"/>
      <c r="M2928" s="12"/>
    </row>
    <row r="2929" spans="9:13">
      <c r="I2929" s="11"/>
      <c r="L2929" s="12"/>
    </row>
    <row r="2930" spans="9:13">
      <c r="I2930" s="11"/>
      <c r="L2930" s="12"/>
    </row>
    <row r="2931" spans="9:13">
      <c r="I2931" s="11"/>
      <c r="L2931" s="12"/>
      <c r="M2931" s="12"/>
    </row>
    <row r="2932" spans="9:13">
      <c r="I2932" s="11"/>
      <c r="L2932" s="12"/>
      <c r="M2932" s="12"/>
    </row>
    <row r="2933" spans="9:13">
      <c r="I2933" s="11"/>
      <c r="L2933" s="12"/>
      <c r="M2933" s="12"/>
    </row>
    <row r="2934" spans="9:13">
      <c r="I2934" s="11"/>
      <c r="L2934" s="12"/>
      <c r="M2934" s="12"/>
    </row>
    <row r="2935" spans="9:13">
      <c r="I2935" s="11"/>
      <c r="L2935" s="12"/>
    </row>
    <row r="2936" spans="9:13">
      <c r="I2936" s="11"/>
      <c r="L2936" s="12"/>
    </row>
    <row r="2937" spans="9:13">
      <c r="I2937" s="11"/>
      <c r="L2937" s="12"/>
      <c r="M2937" s="12"/>
    </row>
    <row r="2938" spans="9:13">
      <c r="I2938" s="11"/>
      <c r="L2938" s="12"/>
    </row>
    <row r="2939" spans="9:13">
      <c r="I2939" s="11"/>
      <c r="L2939" s="12"/>
    </row>
    <row r="2940" spans="9:13">
      <c r="I2940" s="11"/>
      <c r="L2940" s="12"/>
    </row>
    <row r="2941" spans="9:13">
      <c r="I2941" s="11"/>
      <c r="L2941" s="12"/>
    </row>
    <row r="2942" spans="9:13">
      <c r="I2942" s="11"/>
      <c r="L2942" s="12"/>
    </row>
    <row r="2943" spans="9:13">
      <c r="I2943" s="11"/>
      <c r="L2943" s="12"/>
    </row>
    <row r="2944" spans="9:13">
      <c r="I2944" s="11"/>
      <c r="L2944" s="12"/>
    </row>
    <row r="2945" spans="9:13">
      <c r="I2945" s="11"/>
      <c r="L2945" s="12"/>
      <c r="M2945" s="12"/>
    </row>
    <row r="2946" spans="9:13">
      <c r="I2946" s="11"/>
      <c r="L2946" s="12"/>
      <c r="M2946" s="12"/>
    </row>
    <row r="2947" spans="9:13">
      <c r="I2947" s="11"/>
      <c r="L2947" s="12"/>
    </row>
    <row r="2948" spans="9:13">
      <c r="I2948" s="11"/>
      <c r="L2948" s="12"/>
    </row>
    <row r="2949" spans="9:13">
      <c r="I2949" s="11"/>
      <c r="L2949" s="12"/>
    </row>
    <row r="2950" spans="9:13">
      <c r="I2950" s="11"/>
      <c r="L2950" s="12"/>
      <c r="M2950" s="12"/>
    </row>
    <row r="2951" spans="9:13">
      <c r="I2951" s="11"/>
      <c r="L2951" s="12"/>
      <c r="M2951" s="12"/>
    </row>
    <row r="2952" spans="9:13">
      <c r="I2952" s="11"/>
      <c r="L2952" s="12"/>
      <c r="M2952" s="12"/>
    </row>
    <row r="2953" spans="9:13">
      <c r="I2953" s="11"/>
      <c r="L2953" s="12"/>
      <c r="M2953" s="12"/>
    </row>
    <row r="2954" spans="9:13">
      <c r="I2954" s="11"/>
      <c r="L2954" s="12"/>
    </row>
    <row r="2955" spans="9:13">
      <c r="I2955" s="11"/>
      <c r="L2955" s="12"/>
      <c r="M2955" s="12"/>
    </row>
    <row r="2956" spans="9:13">
      <c r="I2956" s="11"/>
      <c r="L2956" s="12"/>
      <c r="M2956" s="12"/>
    </row>
    <row r="2957" spans="9:13">
      <c r="I2957" s="11"/>
      <c r="L2957" s="12"/>
      <c r="M2957" s="12"/>
    </row>
    <row r="2958" spans="9:13">
      <c r="I2958" s="11"/>
      <c r="L2958" s="12"/>
    </row>
    <row r="2959" spans="9:13">
      <c r="I2959" s="11"/>
      <c r="L2959" s="12"/>
      <c r="M2959" s="12"/>
    </row>
    <row r="2960" spans="9:13">
      <c r="I2960" s="11"/>
      <c r="L2960" s="12"/>
      <c r="M2960" s="12"/>
    </row>
    <row r="2961" spans="9:13">
      <c r="I2961" s="11"/>
      <c r="L2961" s="12"/>
    </row>
    <row r="2962" spans="9:13">
      <c r="I2962" s="11"/>
      <c r="L2962" s="12"/>
    </row>
    <row r="2963" spans="9:13">
      <c r="I2963" s="11"/>
      <c r="L2963" s="12"/>
    </row>
    <row r="2964" spans="9:13">
      <c r="I2964" s="11"/>
      <c r="L2964" s="12"/>
      <c r="M2964" s="12"/>
    </row>
    <row r="2965" spans="9:13">
      <c r="I2965" s="11"/>
      <c r="L2965" s="12"/>
      <c r="M2965" s="12"/>
    </row>
    <row r="2966" spans="9:13">
      <c r="I2966" s="11"/>
      <c r="L2966" s="12"/>
      <c r="M2966" s="12"/>
    </row>
    <row r="2967" spans="9:13">
      <c r="I2967" s="11"/>
      <c r="L2967" s="12"/>
      <c r="M2967" s="12"/>
    </row>
    <row r="2968" spans="9:13">
      <c r="I2968" s="11"/>
      <c r="L2968" s="12"/>
      <c r="M2968" s="12"/>
    </row>
    <row r="2969" spans="9:13">
      <c r="I2969" s="11"/>
      <c r="L2969" s="12"/>
      <c r="M2969" s="12"/>
    </row>
    <row r="2970" spans="9:13">
      <c r="I2970" s="11"/>
      <c r="L2970" s="12"/>
    </row>
    <row r="2971" spans="9:13">
      <c r="I2971" s="11"/>
      <c r="L2971" s="12"/>
    </row>
    <row r="2972" spans="9:13">
      <c r="I2972" s="11"/>
      <c r="L2972" s="12"/>
      <c r="M2972" s="12"/>
    </row>
    <row r="2973" spans="9:13">
      <c r="I2973" s="11"/>
      <c r="L2973" s="12"/>
      <c r="M2973" s="12"/>
    </row>
    <row r="2974" spans="9:13">
      <c r="I2974" s="11"/>
      <c r="L2974" s="12"/>
    </row>
    <row r="2975" spans="9:13">
      <c r="I2975" s="11"/>
      <c r="L2975" s="12"/>
      <c r="M2975" s="12"/>
    </row>
    <row r="2976" spans="9:13">
      <c r="I2976" s="11"/>
      <c r="L2976" s="12"/>
    </row>
    <row r="2977" spans="9:13">
      <c r="I2977" s="11"/>
      <c r="L2977" s="12"/>
    </row>
    <row r="2978" spans="9:13">
      <c r="I2978" s="11"/>
      <c r="L2978" s="12"/>
    </row>
    <row r="2979" spans="9:13">
      <c r="I2979" s="11"/>
      <c r="L2979" s="12"/>
    </row>
    <row r="2980" spans="9:13">
      <c r="I2980" s="11"/>
      <c r="L2980" s="12"/>
    </row>
    <row r="2981" spans="9:13">
      <c r="I2981" s="11"/>
      <c r="L2981" s="12"/>
    </row>
    <row r="2982" spans="9:13">
      <c r="I2982" s="11"/>
      <c r="L2982" s="12"/>
      <c r="M2982" s="12"/>
    </row>
    <row r="2983" spans="9:13">
      <c r="I2983" s="11"/>
      <c r="L2983" s="12"/>
      <c r="M2983" s="12"/>
    </row>
    <row r="2984" spans="9:13">
      <c r="L2984" s="12"/>
      <c r="M2984" s="12"/>
    </row>
    <row r="2985" spans="9:13">
      <c r="L2985" s="12"/>
    </row>
    <row r="2986" spans="9:13">
      <c r="L2986" s="12"/>
    </row>
    <row r="2987" spans="9:13">
      <c r="L2987" s="12"/>
    </row>
    <row r="2988" spans="9:13">
      <c r="L2988" s="12"/>
    </row>
    <row r="2989" spans="9:13">
      <c r="L2989" s="12"/>
      <c r="M2989" s="12"/>
    </row>
    <row r="2990" spans="9:13">
      <c r="L2990" s="12"/>
    </row>
    <row r="2991" spans="9:13">
      <c r="L2991" s="12"/>
      <c r="M2991" s="12"/>
    </row>
    <row r="2992" spans="9:13">
      <c r="L2992" s="12"/>
    </row>
    <row r="2993" spans="9:13">
      <c r="L2993" s="12"/>
    </row>
    <row r="2994" spans="9:13">
      <c r="L2994" s="12"/>
      <c r="M2994" s="12"/>
    </row>
    <row r="2995" spans="9:13">
      <c r="L2995" s="12"/>
    </row>
    <row r="2996" spans="9:13">
      <c r="L2996" s="12"/>
    </row>
    <row r="2997" spans="9:13">
      <c r="L2997" s="12"/>
    </row>
    <row r="2998" spans="9:13">
      <c r="L2998" s="12"/>
    </row>
    <row r="2999" spans="9:13">
      <c r="L2999" s="12"/>
    </row>
    <row r="3000" spans="9:13">
      <c r="L3000" s="12"/>
    </row>
    <row r="3001" spans="9:13">
      <c r="I3001" s="11"/>
      <c r="L3001" s="12"/>
    </row>
    <row r="3002" spans="9:13">
      <c r="I3002" s="11"/>
      <c r="L3002" s="12"/>
    </row>
    <row r="3003" spans="9:13">
      <c r="I3003" s="11"/>
      <c r="L3003" s="12"/>
    </row>
    <row r="3004" spans="9:13">
      <c r="I3004" s="11"/>
      <c r="L3004" s="12"/>
    </row>
    <row r="3005" spans="9:13">
      <c r="I3005" s="11"/>
      <c r="L3005" s="12"/>
      <c r="M3005" s="12"/>
    </row>
    <row r="3006" spans="9:13">
      <c r="I3006" s="11"/>
      <c r="L3006" s="12"/>
    </row>
    <row r="3007" spans="9:13">
      <c r="I3007" s="11"/>
      <c r="L3007" s="12"/>
    </row>
    <row r="3008" spans="9:13">
      <c r="I3008" s="11"/>
      <c r="L3008" s="12"/>
    </row>
    <row r="3009" spans="9:13">
      <c r="I3009" s="11"/>
      <c r="L3009" s="12"/>
    </row>
    <row r="3010" spans="9:13">
      <c r="I3010" s="11"/>
      <c r="L3010" s="12"/>
    </row>
    <row r="3011" spans="9:13">
      <c r="I3011" s="11"/>
      <c r="L3011" s="12"/>
    </row>
    <row r="3012" spans="9:13">
      <c r="I3012" s="11"/>
      <c r="L3012" s="12"/>
    </row>
    <row r="3013" spans="9:13">
      <c r="I3013" s="11"/>
      <c r="L3013" s="12"/>
      <c r="M3013" s="12"/>
    </row>
    <row r="3014" spans="9:13">
      <c r="I3014" s="11"/>
      <c r="L3014" s="12"/>
      <c r="M3014" s="12"/>
    </row>
    <row r="3015" spans="9:13">
      <c r="I3015" s="11"/>
      <c r="L3015" s="12"/>
    </row>
    <row r="3016" spans="9:13">
      <c r="I3016" s="11"/>
      <c r="L3016" s="12"/>
      <c r="M3016" s="12"/>
    </row>
    <row r="3017" spans="9:13">
      <c r="I3017" s="11"/>
      <c r="L3017" s="12"/>
    </row>
    <row r="3018" spans="9:13">
      <c r="I3018" s="11"/>
      <c r="L3018" s="12"/>
      <c r="M3018" s="12"/>
    </row>
    <row r="3019" spans="9:13">
      <c r="I3019" s="11"/>
      <c r="L3019" s="12"/>
      <c r="M3019" s="12"/>
    </row>
    <row r="3020" spans="9:13">
      <c r="I3020" s="11"/>
      <c r="L3020" s="12"/>
      <c r="M3020" s="12"/>
    </row>
    <row r="3021" spans="9:13">
      <c r="I3021" s="11"/>
      <c r="L3021" s="12"/>
      <c r="M3021" s="12"/>
    </row>
    <row r="3022" spans="9:13">
      <c r="I3022" s="11"/>
      <c r="L3022" s="12"/>
    </row>
    <row r="3023" spans="9:13">
      <c r="I3023" s="11"/>
      <c r="L3023" s="12"/>
    </row>
    <row r="3024" spans="9:13">
      <c r="I3024" s="11"/>
      <c r="L3024" s="12"/>
    </row>
    <row r="3025" spans="9:13">
      <c r="I3025" s="11"/>
      <c r="L3025" s="12"/>
    </row>
    <row r="3026" spans="9:13">
      <c r="I3026" s="11"/>
      <c r="L3026" s="12"/>
      <c r="M3026" s="12"/>
    </row>
    <row r="3027" spans="9:13">
      <c r="I3027" s="11"/>
      <c r="L3027" s="12"/>
      <c r="M3027" s="12"/>
    </row>
    <row r="3028" spans="9:13">
      <c r="I3028" s="11"/>
      <c r="L3028" s="12"/>
    </row>
    <row r="3029" spans="9:13">
      <c r="I3029" s="11"/>
      <c r="L3029" s="12"/>
      <c r="M3029" s="12"/>
    </row>
    <row r="3030" spans="9:13">
      <c r="I3030" s="11"/>
      <c r="L3030" s="12"/>
      <c r="M3030" s="12"/>
    </row>
    <row r="3031" spans="9:13">
      <c r="I3031" s="11"/>
      <c r="L3031" s="12"/>
      <c r="M3031" s="12"/>
    </row>
    <row r="3032" spans="9:13">
      <c r="I3032" s="11"/>
      <c r="L3032" s="12"/>
      <c r="M3032" s="12"/>
    </row>
    <row r="3033" spans="9:13">
      <c r="I3033" s="11"/>
      <c r="L3033" s="12"/>
      <c r="M3033" s="12"/>
    </row>
    <row r="3034" spans="9:13">
      <c r="I3034" s="11"/>
      <c r="L3034" s="12"/>
      <c r="M3034" s="12"/>
    </row>
    <row r="3035" spans="9:13">
      <c r="I3035" s="11"/>
      <c r="L3035" s="12"/>
      <c r="M3035" s="12"/>
    </row>
    <row r="3036" spans="9:13">
      <c r="I3036" s="11"/>
      <c r="L3036" s="12"/>
      <c r="M3036" s="12"/>
    </row>
    <row r="3037" spans="9:13">
      <c r="I3037" s="11"/>
      <c r="L3037" s="12"/>
      <c r="M3037" s="12"/>
    </row>
    <row r="3038" spans="9:13">
      <c r="I3038" s="11"/>
      <c r="L3038" s="12"/>
    </row>
    <row r="3039" spans="9:13">
      <c r="I3039" s="11"/>
      <c r="L3039" s="12"/>
      <c r="M3039" s="12"/>
    </row>
    <row r="3040" spans="9:13">
      <c r="I3040" s="11"/>
      <c r="L3040" s="12"/>
      <c r="M3040" s="12"/>
    </row>
    <row r="3041" spans="9:13">
      <c r="I3041" s="11"/>
      <c r="L3041" s="12"/>
      <c r="M3041" s="12"/>
    </row>
    <row r="3042" spans="9:13">
      <c r="I3042" s="11"/>
      <c r="L3042" s="12"/>
    </row>
    <row r="3043" spans="9:13">
      <c r="I3043" s="11"/>
      <c r="L3043" s="12"/>
      <c r="M3043" s="12"/>
    </row>
    <row r="3044" spans="9:13">
      <c r="I3044" s="11"/>
      <c r="L3044" s="12"/>
      <c r="M3044" s="12"/>
    </row>
    <row r="3045" spans="9:13">
      <c r="I3045" s="11"/>
      <c r="L3045" s="12"/>
    </row>
    <row r="3046" spans="9:13">
      <c r="I3046" s="11"/>
      <c r="L3046" s="12"/>
      <c r="M3046" s="12"/>
    </row>
    <row r="3047" spans="9:13">
      <c r="I3047" s="11"/>
      <c r="L3047" s="12"/>
    </row>
    <row r="3048" spans="9:13">
      <c r="I3048" s="11"/>
      <c r="L3048" s="12"/>
      <c r="M3048" s="12"/>
    </row>
    <row r="3049" spans="9:13">
      <c r="I3049" s="11"/>
      <c r="L3049" s="12"/>
    </row>
    <row r="3050" spans="9:13">
      <c r="I3050" s="11"/>
      <c r="L3050" s="12"/>
      <c r="M3050" s="12"/>
    </row>
    <row r="3051" spans="9:13">
      <c r="I3051" s="11"/>
      <c r="L3051" s="12"/>
    </row>
    <row r="3052" spans="9:13">
      <c r="I3052" s="11"/>
      <c r="L3052" s="12"/>
    </row>
    <row r="3053" spans="9:13">
      <c r="I3053" s="11"/>
      <c r="L3053" s="12"/>
      <c r="M3053" s="12"/>
    </row>
    <row r="3054" spans="9:13">
      <c r="I3054" s="11"/>
      <c r="L3054" s="12"/>
    </row>
    <row r="3055" spans="9:13">
      <c r="I3055" s="11"/>
      <c r="L3055" s="12"/>
      <c r="M3055" s="12"/>
    </row>
    <row r="3056" spans="9:13">
      <c r="I3056" s="11"/>
      <c r="L3056" s="12"/>
      <c r="M3056" s="12"/>
    </row>
    <row r="3057" spans="9:13">
      <c r="I3057" s="11"/>
      <c r="L3057" s="12"/>
      <c r="M3057" s="12"/>
    </row>
    <row r="3058" spans="9:13">
      <c r="I3058" s="11"/>
      <c r="L3058" s="12"/>
    </row>
    <row r="3059" spans="9:13">
      <c r="I3059" s="11"/>
      <c r="L3059" s="12"/>
      <c r="M3059" s="12"/>
    </row>
    <row r="3060" spans="9:13">
      <c r="I3060" s="11"/>
      <c r="L3060" s="12"/>
      <c r="M3060" s="12"/>
    </row>
    <row r="3061" spans="9:13">
      <c r="I3061" s="11"/>
      <c r="L3061" s="12"/>
    </row>
    <row r="3062" spans="9:13">
      <c r="I3062" s="11"/>
      <c r="L3062" s="12"/>
    </row>
    <row r="3063" spans="9:13">
      <c r="I3063" s="11"/>
      <c r="L3063" s="12"/>
      <c r="M3063" s="12"/>
    </row>
    <row r="3064" spans="9:13">
      <c r="I3064" s="11"/>
      <c r="L3064" s="12"/>
    </row>
    <row r="3065" spans="9:13">
      <c r="I3065" s="11"/>
      <c r="L3065" s="12"/>
      <c r="M3065" s="12"/>
    </row>
    <row r="3066" spans="9:13">
      <c r="I3066" s="11"/>
      <c r="L3066" s="12"/>
      <c r="M3066" s="12"/>
    </row>
    <row r="3067" spans="9:13">
      <c r="I3067" s="11"/>
      <c r="L3067" s="12"/>
      <c r="M3067" s="12"/>
    </row>
    <row r="3068" spans="9:13">
      <c r="I3068" s="11"/>
      <c r="L3068" s="12"/>
      <c r="M3068" s="12"/>
    </row>
    <row r="3069" spans="9:13">
      <c r="I3069" s="11"/>
      <c r="L3069" s="12"/>
      <c r="M3069" s="12"/>
    </row>
    <row r="3070" spans="9:13">
      <c r="I3070" s="11"/>
      <c r="L3070" s="12"/>
      <c r="M3070" s="12"/>
    </row>
    <row r="3071" spans="9:13">
      <c r="I3071" s="11"/>
      <c r="L3071" s="12"/>
    </row>
    <row r="3072" spans="9:13">
      <c r="I3072" s="11"/>
      <c r="L3072" s="12"/>
      <c r="M3072" s="12"/>
    </row>
    <row r="3073" spans="9:13">
      <c r="I3073" s="11"/>
      <c r="L3073" s="12"/>
      <c r="M3073" s="12"/>
    </row>
    <row r="3074" spans="9:13">
      <c r="I3074" s="11"/>
      <c r="L3074" s="12"/>
      <c r="M3074" s="12"/>
    </row>
    <row r="3075" spans="9:13">
      <c r="I3075" s="11"/>
      <c r="L3075" s="12"/>
    </row>
    <row r="3076" spans="9:13">
      <c r="I3076" s="11"/>
      <c r="L3076" s="12"/>
    </row>
    <row r="3077" spans="9:13">
      <c r="I3077" s="11"/>
      <c r="L3077" s="12"/>
    </row>
    <row r="3078" spans="9:13">
      <c r="I3078" s="11"/>
      <c r="L3078" s="12"/>
      <c r="M3078" s="12"/>
    </row>
    <row r="3079" spans="9:13">
      <c r="I3079" s="11"/>
      <c r="L3079" s="12"/>
    </row>
    <row r="3080" spans="9:13">
      <c r="I3080" s="11"/>
      <c r="L3080" s="12"/>
      <c r="M3080" s="12"/>
    </row>
    <row r="3081" spans="9:13">
      <c r="I3081" s="11"/>
      <c r="L3081" s="12"/>
      <c r="M3081" s="12"/>
    </row>
    <row r="3082" spans="9:13">
      <c r="I3082" s="11"/>
      <c r="L3082" s="12"/>
    </row>
    <row r="3083" spans="9:13">
      <c r="I3083" s="11"/>
      <c r="L3083" s="12"/>
      <c r="M3083" s="12"/>
    </row>
    <row r="3084" spans="9:13">
      <c r="I3084" s="11"/>
      <c r="L3084" s="12"/>
      <c r="M3084" s="12"/>
    </row>
    <row r="3085" spans="9:13">
      <c r="I3085" s="11"/>
      <c r="L3085" s="12"/>
      <c r="M3085" s="12"/>
    </row>
    <row r="3086" spans="9:13">
      <c r="I3086" s="11"/>
      <c r="L3086" s="12"/>
    </row>
    <row r="3087" spans="9:13">
      <c r="I3087" s="11"/>
      <c r="L3087" s="12"/>
      <c r="M3087" s="12"/>
    </row>
    <row r="3088" spans="9:13">
      <c r="I3088" s="11"/>
      <c r="L3088" s="12"/>
    </row>
    <row r="3089" spans="9:13">
      <c r="I3089" s="11"/>
      <c r="L3089" s="12"/>
    </row>
    <row r="3090" spans="9:13">
      <c r="I3090" s="11"/>
      <c r="L3090" s="12"/>
    </row>
    <row r="3091" spans="9:13">
      <c r="I3091" s="11"/>
      <c r="L3091" s="12"/>
    </row>
    <row r="3092" spans="9:13">
      <c r="I3092" s="11"/>
      <c r="L3092" s="12"/>
    </row>
    <row r="3093" spans="9:13">
      <c r="I3093" s="11"/>
      <c r="L3093" s="12"/>
      <c r="M3093" s="12"/>
    </row>
    <row r="3094" spans="9:13">
      <c r="I3094" s="11"/>
      <c r="L3094" s="12"/>
    </row>
    <row r="3095" spans="9:13">
      <c r="I3095" s="11"/>
      <c r="L3095" s="12"/>
    </row>
    <row r="3096" spans="9:13">
      <c r="I3096" s="11"/>
      <c r="L3096" s="12"/>
    </row>
    <row r="3097" spans="9:13">
      <c r="I3097" s="11"/>
      <c r="L3097" s="12"/>
      <c r="M3097" s="12"/>
    </row>
    <row r="3098" spans="9:13">
      <c r="I3098" s="11"/>
      <c r="L3098" s="12"/>
      <c r="M3098" s="12"/>
    </row>
    <row r="3099" spans="9:13">
      <c r="I3099" s="11"/>
      <c r="L3099" s="12"/>
      <c r="M3099" s="12"/>
    </row>
    <row r="3100" spans="9:13">
      <c r="I3100" s="11"/>
      <c r="L3100" s="12"/>
      <c r="M3100" s="12"/>
    </row>
    <row r="3101" spans="9:13">
      <c r="I3101" s="11"/>
      <c r="L3101" s="12"/>
      <c r="M3101" s="12"/>
    </row>
    <row r="3102" spans="9:13">
      <c r="L3102" s="12"/>
    </row>
    <row r="3103" spans="9:13">
      <c r="L3103" s="12"/>
    </row>
    <row r="3104" spans="9:13">
      <c r="L3104" s="12"/>
      <c r="M3104" s="12"/>
    </row>
    <row r="3105" spans="9:13">
      <c r="L3105" s="12"/>
    </row>
    <row r="3106" spans="9:13">
      <c r="L3106" s="12"/>
      <c r="M3106" s="12"/>
    </row>
    <row r="3107" spans="9:13">
      <c r="L3107" s="12"/>
      <c r="M3107" s="12"/>
    </row>
    <row r="3108" spans="9:13">
      <c r="L3108" s="12"/>
    </row>
    <row r="3109" spans="9:13">
      <c r="L3109" s="12"/>
      <c r="M3109" s="12"/>
    </row>
    <row r="3110" spans="9:13">
      <c r="L3110" s="12"/>
    </row>
    <row r="3111" spans="9:13">
      <c r="L3111" s="12"/>
    </row>
    <row r="3112" spans="9:13">
      <c r="L3112" s="12"/>
    </row>
    <row r="3113" spans="9:13">
      <c r="L3113" s="12"/>
    </row>
    <row r="3114" spans="9:13">
      <c r="L3114" s="12"/>
    </row>
    <row r="3115" spans="9:13">
      <c r="L3115" s="12"/>
    </row>
    <row r="3116" spans="9:13">
      <c r="L3116" s="12"/>
    </row>
    <row r="3117" spans="9:13">
      <c r="I3117" s="11"/>
      <c r="L3117" s="12"/>
    </row>
    <row r="3118" spans="9:13">
      <c r="I3118" s="11"/>
      <c r="L3118" s="12"/>
    </row>
    <row r="3119" spans="9:13">
      <c r="I3119" s="11"/>
      <c r="L3119" s="12"/>
    </row>
    <row r="3120" spans="9:13">
      <c r="I3120" s="11"/>
      <c r="L3120" s="12"/>
      <c r="M3120" s="12"/>
    </row>
    <row r="3121" spans="9:13">
      <c r="I3121" s="11"/>
      <c r="L3121" s="12"/>
      <c r="M3121" s="12"/>
    </row>
    <row r="3122" spans="9:13">
      <c r="I3122" s="11"/>
      <c r="L3122" s="12"/>
    </row>
    <row r="3123" spans="9:13">
      <c r="I3123" s="11"/>
      <c r="L3123" s="12"/>
    </row>
    <row r="3124" spans="9:13">
      <c r="I3124" s="11"/>
      <c r="L3124" s="12"/>
    </row>
    <row r="3125" spans="9:13">
      <c r="I3125" s="11"/>
      <c r="L3125" s="12"/>
    </row>
    <row r="3126" spans="9:13">
      <c r="I3126" s="11"/>
      <c r="L3126" s="12"/>
    </row>
    <row r="3127" spans="9:13">
      <c r="I3127" s="11"/>
      <c r="L3127" s="12"/>
    </row>
    <row r="3128" spans="9:13">
      <c r="I3128" s="11"/>
      <c r="L3128" s="12"/>
    </row>
    <row r="3129" spans="9:13">
      <c r="I3129" s="11"/>
      <c r="L3129" s="12"/>
    </row>
    <row r="3130" spans="9:13">
      <c r="I3130" s="11"/>
      <c r="L3130" s="12"/>
    </row>
    <row r="3131" spans="9:13">
      <c r="I3131" s="11"/>
      <c r="L3131" s="12"/>
      <c r="M3131" s="12"/>
    </row>
    <row r="3132" spans="9:13">
      <c r="I3132" s="11"/>
      <c r="L3132" s="12"/>
    </row>
    <row r="3133" spans="9:13">
      <c r="I3133" s="11"/>
      <c r="L3133" s="12"/>
    </row>
    <row r="3134" spans="9:13">
      <c r="I3134" s="11"/>
      <c r="L3134" s="12"/>
    </row>
    <row r="3135" spans="9:13">
      <c r="I3135" s="11"/>
      <c r="L3135" s="12"/>
    </row>
    <row r="3136" spans="9:13">
      <c r="I3136" s="11"/>
      <c r="L3136" s="12"/>
    </row>
    <row r="3137" spans="9:13">
      <c r="I3137" s="11"/>
      <c r="L3137" s="12"/>
      <c r="M3137" s="12"/>
    </row>
    <row r="3138" spans="9:13">
      <c r="L3138" s="12"/>
    </row>
    <row r="3139" spans="9:13">
      <c r="L3139" s="12"/>
      <c r="M3139" s="12"/>
    </row>
    <row r="3140" spans="9:13">
      <c r="L3140" s="12"/>
    </row>
    <row r="3141" spans="9:13">
      <c r="L3141" s="12"/>
    </row>
    <row r="3142" spans="9:13">
      <c r="L3142" s="12"/>
      <c r="M3142" s="12"/>
    </row>
    <row r="3143" spans="9:13">
      <c r="L3143" s="12"/>
    </row>
    <row r="3144" spans="9:13">
      <c r="L3144" s="12"/>
      <c r="M3144" s="12"/>
    </row>
    <row r="3145" spans="9:13">
      <c r="L3145" s="12"/>
    </row>
    <row r="3146" spans="9:13">
      <c r="L3146" s="12"/>
      <c r="M3146" s="12"/>
    </row>
    <row r="3147" spans="9:13">
      <c r="L3147" s="12"/>
      <c r="M3147" s="12"/>
    </row>
    <row r="3148" spans="9:13">
      <c r="L3148" s="12"/>
    </row>
    <row r="3149" spans="9:13">
      <c r="L3149" s="12"/>
      <c r="M3149" s="12"/>
    </row>
    <row r="3150" spans="9:13">
      <c r="L3150" s="12"/>
    </row>
    <row r="3151" spans="9:13">
      <c r="L3151" s="12"/>
    </row>
    <row r="3152" spans="9:13">
      <c r="L3152" s="12"/>
      <c r="M3152" s="12"/>
    </row>
    <row r="3153" spans="9:13">
      <c r="L3153" s="12"/>
      <c r="M3153" s="12"/>
    </row>
    <row r="3154" spans="9:13">
      <c r="L3154" s="12"/>
      <c r="M3154" s="12"/>
    </row>
    <row r="3155" spans="9:13">
      <c r="L3155" s="12"/>
      <c r="M3155" s="12"/>
    </row>
    <row r="3156" spans="9:13">
      <c r="L3156" s="12"/>
    </row>
    <row r="3157" spans="9:13">
      <c r="L3157" s="12"/>
      <c r="M3157" s="12"/>
    </row>
    <row r="3158" spans="9:13">
      <c r="L3158" s="12"/>
    </row>
    <row r="3159" spans="9:13">
      <c r="I3159" s="11"/>
      <c r="L3159" s="12"/>
      <c r="M3159" s="12"/>
    </row>
    <row r="3160" spans="9:13">
      <c r="I3160" s="11"/>
      <c r="L3160" s="12"/>
      <c r="M3160" s="12"/>
    </row>
    <row r="3161" spans="9:13">
      <c r="I3161" s="11"/>
      <c r="L3161" s="12"/>
      <c r="M3161" s="12"/>
    </row>
    <row r="3162" spans="9:13">
      <c r="I3162" s="11"/>
      <c r="L3162" s="12"/>
      <c r="M3162" s="12"/>
    </row>
    <row r="3163" spans="9:13">
      <c r="I3163" s="11"/>
      <c r="L3163" s="12"/>
      <c r="M3163" s="12"/>
    </row>
    <row r="3164" spans="9:13">
      <c r="I3164" s="11"/>
      <c r="L3164" s="12"/>
      <c r="M3164" s="12"/>
    </row>
    <row r="3165" spans="9:13">
      <c r="I3165" s="11"/>
      <c r="L3165" s="12"/>
      <c r="M3165" s="12"/>
    </row>
    <row r="3166" spans="9:13">
      <c r="I3166" s="11"/>
      <c r="L3166" s="12"/>
      <c r="M3166" s="12"/>
    </row>
    <row r="3167" spans="9:13">
      <c r="I3167" s="11"/>
      <c r="L3167" s="12"/>
      <c r="M3167" s="12"/>
    </row>
    <row r="3168" spans="9:13">
      <c r="I3168" s="11"/>
      <c r="L3168" s="12"/>
      <c r="M3168" s="12"/>
    </row>
    <row r="3169" spans="9:13">
      <c r="I3169" s="11"/>
      <c r="L3169" s="12"/>
      <c r="M3169" s="12"/>
    </row>
    <row r="3170" spans="9:13">
      <c r="I3170" s="11"/>
      <c r="L3170" s="12"/>
      <c r="M3170" s="12"/>
    </row>
    <row r="3171" spans="9:13">
      <c r="I3171" s="11"/>
      <c r="L3171" s="12"/>
      <c r="M3171" s="12"/>
    </row>
    <row r="3172" spans="9:13">
      <c r="I3172" s="11"/>
      <c r="L3172" s="12"/>
      <c r="M3172" s="12"/>
    </row>
    <row r="3173" spans="9:13">
      <c r="I3173" s="11"/>
      <c r="L3173" s="12"/>
      <c r="M3173" s="12"/>
    </row>
    <row r="3174" spans="9:13">
      <c r="I3174" s="11"/>
      <c r="L3174" s="12"/>
      <c r="M3174" s="12"/>
    </row>
    <row r="3175" spans="9:13">
      <c r="I3175" s="11"/>
      <c r="L3175" s="12"/>
    </row>
    <row r="3176" spans="9:13">
      <c r="I3176" s="11"/>
      <c r="L3176" s="12"/>
      <c r="M3176" s="12"/>
    </row>
    <row r="3177" spans="9:13">
      <c r="I3177" s="11"/>
      <c r="L3177" s="12"/>
    </row>
    <row r="3178" spans="9:13">
      <c r="I3178" s="11"/>
      <c r="L3178" s="12"/>
    </row>
    <row r="3179" spans="9:13">
      <c r="I3179" s="11"/>
      <c r="L3179" s="12"/>
      <c r="M3179" s="12"/>
    </row>
    <row r="3180" spans="9:13">
      <c r="I3180" s="11"/>
      <c r="L3180" s="12"/>
      <c r="M3180" s="12"/>
    </row>
    <row r="3181" spans="9:13">
      <c r="I3181" s="11"/>
      <c r="L3181" s="12"/>
      <c r="M3181" s="12"/>
    </row>
    <row r="3182" spans="9:13">
      <c r="I3182" s="11"/>
      <c r="L3182" s="12"/>
    </row>
    <row r="3183" spans="9:13">
      <c r="I3183" s="11"/>
      <c r="L3183" s="12"/>
      <c r="M3183" s="12"/>
    </row>
    <row r="3184" spans="9:13">
      <c r="I3184" s="11"/>
      <c r="L3184" s="12"/>
    </row>
    <row r="3185" spans="9:13">
      <c r="I3185" s="11"/>
      <c r="L3185" s="12"/>
    </row>
    <row r="3186" spans="9:13">
      <c r="I3186" s="11"/>
      <c r="L3186" s="12"/>
    </row>
    <row r="3187" spans="9:13">
      <c r="I3187" s="11"/>
      <c r="L3187" s="12"/>
      <c r="M3187" s="12"/>
    </row>
    <row r="3188" spans="9:13">
      <c r="I3188" s="11"/>
      <c r="L3188" s="12"/>
    </row>
    <row r="3189" spans="9:13">
      <c r="I3189" s="11"/>
      <c r="L3189" s="12"/>
      <c r="M3189" s="12"/>
    </row>
    <row r="3190" spans="9:13">
      <c r="I3190" s="11"/>
      <c r="L3190" s="12"/>
      <c r="M3190" s="12"/>
    </row>
    <row r="3191" spans="9:13">
      <c r="I3191" s="11"/>
      <c r="L3191" s="12"/>
      <c r="M3191" s="12"/>
    </row>
    <row r="3192" spans="9:13">
      <c r="I3192" s="11"/>
      <c r="L3192" s="12"/>
    </row>
    <row r="3193" spans="9:13">
      <c r="I3193" s="11"/>
      <c r="L3193" s="12"/>
    </row>
    <row r="3194" spans="9:13">
      <c r="L3194" s="12"/>
      <c r="M3194" s="12"/>
    </row>
    <row r="3195" spans="9:13">
      <c r="L3195" s="12"/>
      <c r="M3195" s="12"/>
    </row>
    <row r="3196" spans="9:13">
      <c r="L3196" s="12"/>
      <c r="M3196" s="12"/>
    </row>
    <row r="3197" spans="9:13">
      <c r="L3197" s="12"/>
      <c r="M3197" s="12"/>
    </row>
    <row r="3198" spans="9:13">
      <c r="L3198" s="12"/>
      <c r="M3198" s="12"/>
    </row>
    <row r="3199" spans="9:13">
      <c r="I3199" s="11"/>
      <c r="L3199" s="12"/>
      <c r="M3199" s="12"/>
    </row>
    <row r="3200" spans="9:13">
      <c r="I3200" s="11"/>
      <c r="L3200" s="12"/>
      <c r="M3200" s="12"/>
    </row>
    <row r="3201" spans="9:13">
      <c r="I3201" s="11"/>
      <c r="L3201" s="12"/>
    </row>
    <row r="3202" spans="9:13">
      <c r="I3202" s="11"/>
      <c r="L3202" s="12"/>
      <c r="M3202" s="12"/>
    </row>
    <row r="3203" spans="9:13">
      <c r="I3203" s="11"/>
      <c r="L3203" s="12"/>
      <c r="M3203" s="12"/>
    </row>
    <row r="3204" spans="9:13">
      <c r="I3204" s="11"/>
      <c r="L3204" s="12"/>
      <c r="M3204" s="12"/>
    </row>
    <row r="3205" spans="9:13">
      <c r="I3205" s="11"/>
      <c r="L3205" s="12"/>
    </row>
    <row r="3206" spans="9:13">
      <c r="I3206" s="11"/>
      <c r="L3206" s="12"/>
      <c r="M3206" s="12"/>
    </row>
    <row r="3207" spans="9:13">
      <c r="I3207" s="11"/>
      <c r="L3207" s="12"/>
      <c r="M3207" s="12"/>
    </row>
    <row r="3208" spans="9:13">
      <c r="I3208" s="11"/>
      <c r="L3208" s="12"/>
    </row>
    <row r="3209" spans="9:13">
      <c r="I3209" s="11"/>
      <c r="L3209" s="12"/>
      <c r="M3209" s="12"/>
    </row>
    <row r="3210" spans="9:13">
      <c r="I3210" s="11"/>
      <c r="L3210" s="12"/>
      <c r="M3210" s="12"/>
    </row>
    <row r="3211" spans="9:13">
      <c r="I3211" s="11"/>
      <c r="L3211" s="12"/>
      <c r="M3211" s="12"/>
    </row>
    <row r="3212" spans="9:13">
      <c r="I3212" s="11"/>
      <c r="L3212" s="12"/>
      <c r="M3212" s="12"/>
    </row>
    <row r="3213" spans="9:13">
      <c r="I3213" s="11"/>
      <c r="L3213" s="12"/>
    </row>
    <row r="3214" spans="9:13">
      <c r="I3214" s="11"/>
      <c r="L3214" s="12"/>
    </row>
    <row r="3215" spans="9:13">
      <c r="I3215" s="11"/>
      <c r="L3215" s="12"/>
    </row>
    <row r="3216" spans="9:13">
      <c r="I3216" s="11"/>
      <c r="L3216" s="12"/>
      <c r="M3216" s="12"/>
    </row>
    <row r="3217" spans="9:13">
      <c r="I3217" s="11"/>
      <c r="L3217" s="12"/>
      <c r="M3217" s="12"/>
    </row>
    <row r="3218" spans="9:13">
      <c r="I3218" s="11"/>
      <c r="L3218" s="12"/>
    </row>
    <row r="3219" spans="9:13">
      <c r="I3219" s="11"/>
      <c r="L3219" s="12"/>
      <c r="M3219" s="12"/>
    </row>
    <row r="3220" spans="9:13">
      <c r="I3220" s="11"/>
      <c r="L3220" s="12"/>
    </row>
    <row r="3221" spans="9:13">
      <c r="I3221" s="11"/>
      <c r="L3221" s="12"/>
      <c r="M3221" s="12"/>
    </row>
    <row r="3222" spans="9:13">
      <c r="I3222" s="11"/>
      <c r="L3222" s="12"/>
      <c r="M3222" s="12"/>
    </row>
    <row r="3223" spans="9:13">
      <c r="I3223" s="11"/>
      <c r="L3223" s="12"/>
      <c r="M3223" s="12"/>
    </row>
    <row r="3224" spans="9:13">
      <c r="I3224" s="11"/>
      <c r="L3224" s="12"/>
      <c r="M3224" s="12"/>
    </row>
    <row r="3225" spans="9:13">
      <c r="I3225" s="11"/>
      <c r="L3225" s="12"/>
      <c r="M3225" s="12"/>
    </row>
    <row r="3226" spans="9:13">
      <c r="I3226" s="11"/>
      <c r="L3226" s="12"/>
      <c r="M3226" s="12"/>
    </row>
    <row r="3227" spans="9:13">
      <c r="I3227" s="11"/>
      <c r="L3227" s="12"/>
      <c r="M3227" s="12"/>
    </row>
    <row r="3228" spans="9:13">
      <c r="I3228" s="11"/>
      <c r="L3228" s="12"/>
    </row>
    <row r="3229" spans="9:13">
      <c r="L3229" s="12"/>
    </row>
    <row r="3230" spans="9:13">
      <c r="L3230" s="12"/>
      <c r="M3230" s="12"/>
    </row>
    <row r="3231" spans="9:13">
      <c r="L3231" s="12"/>
    </row>
    <row r="3232" spans="9:13">
      <c r="L3232" s="12"/>
      <c r="M3232" s="12"/>
    </row>
    <row r="3233" spans="9:13">
      <c r="L3233" s="12"/>
      <c r="M3233" s="12"/>
    </row>
    <row r="3234" spans="9:13">
      <c r="L3234" s="12"/>
    </row>
    <row r="3235" spans="9:13">
      <c r="L3235" s="12"/>
      <c r="M3235" s="12"/>
    </row>
    <row r="3236" spans="9:13">
      <c r="L3236" s="12"/>
      <c r="M3236" s="12"/>
    </row>
    <row r="3237" spans="9:13">
      <c r="L3237" s="12"/>
      <c r="M3237" s="12"/>
    </row>
    <row r="3238" spans="9:13">
      <c r="L3238" s="12"/>
      <c r="M3238" s="12"/>
    </row>
    <row r="3239" spans="9:13">
      <c r="L3239" s="12"/>
    </row>
    <row r="3240" spans="9:13">
      <c r="L3240" s="12"/>
    </row>
    <row r="3241" spans="9:13">
      <c r="L3241" s="12"/>
      <c r="M3241" s="12"/>
    </row>
    <row r="3242" spans="9:13">
      <c r="L3242" s="12"/>
    </row>
    <row r="3243" spans="9:13">
      <c r="L3243" s="12"/>
    </row>
    <row r="3244" spans="9:13">
      <c r="L3244" s="12"/>
    </row>
    <row r="3245" spans="9:13">
      <c r="L3245" s="12"/>
      <c r="M3245" s="12"/>
    </row>
    <row r="3246" spans="9:13">
      <c r="L3246" s="12"/>
    </row>
    <row r="3247" spans="9:13">
      <c r="L3247" s="12"/>
    </row>
    <row r="3248" spans="9:13">
      <c r="I3248" s="11"/>
      <c r="L3248" s="12"/>
      <c r="M3248" s="12"/>
    </row>
    <row r="3249" spans="9:13">
      <c r="I3249" s="11"/>
      <c r="L3249" s="12"/>
    </row>
    <row r="3250" spans="9:13">
      <c r="I3250" s="11"/>
      <c r="L3250" s="12"/>
    </row>
    <row r="3251" spans="9:13">
      <c r="I3251" s="11"/>
      <c r="L3251" s="12"/>
      <c r="M3251" s="12"/>
    </row>
    <row r="3252" spans="9:13">
      <c r="I3252" s="11"/>
      <c r="L3252" s="12"/>
    </row>
    <row r="3253" spans="9:13">
      <c r="I3253" s="11"/>
      <c r="L3253" s="12"/>
      <c r="M3253" s="12"/>
    </row>
    <row r="3254" spans="9:13">
      <c r="I3254" s="11"/>
      <c r="L3254" s="12"/>
    </row>
    <row r="3255" spans="9:13">
      <c r="I3255" s="11"/>
      <c r="L3255" s="12"/>
    </row>
    <row r="3256" spans="9:13">
      <c r="I3256" s="11"/>
      <c r="L3256" s="12"/>
      <c r="M3256" s="12"/>
    </row>
    <row r="3257" spans="9:13">
      <c r="I3257" s="11"/>
      <c r="L3257" s="12"/>
      <c r="M3257" s="12"/>
    </row>
    <row r="3258" spans="9:13">
      <c r="I3258" s="11"/>
      <c r="L3258" s="12"/>
      <c r="M3258" s="12"/>
    </row>
    <row r="3259" spans="9:13">
      <c r="I3259" s="11"/>
      <c r="L3259" s="12"/>
    </row>
    <row r="3260" spans="9:13">
      <c r="I3260" s="11"/>
      <c r="L3260" s="12"/>
      <c r="M3260" s="12"/>
    </row>
    <row r="3261" spans="9:13">
      <c r="I3261" s="11"/>
      <c r="L3261" s="12"/>
      <c r="M3261" s="12"/>
    </row>
    <row r="3262" spans="9:13">
      <c r="I3262" s="11"/>
      <c r="L3262" s="12"/>
      <c r="M3262" s="12"/>
    </row>
    <row r="3263" spans="9:13">
      <c r="I3263" s="11"/>
      <c r="L3263" s="12"/>
      <c r="M3263" s="12"/>
    </row>
    <row r="3264" spans="9:13">
      <c r="I3264" s="11"/>
      <c r="L3264" s="12"/>
      <c r="M3264" s="12"/>
    </row>
    <row r="3265" spans="9:13">
      <c r="I3265" s="11"/>
      <c r="L3265" s="12"/>
      <c r="M3265" s="12"/>
    </row>
    <row r="3266" spans="9:13">
      <c r="I3266" s="11"/>
      <c r="L3266" s="12"/>
    </row>
    <row r="3267" spans="9:13">
      <c r="I3267" s="11"/>
      <c r="L3267" s="12"/>
      <c r="M3267" s="12"/>
    </row>
    <row r="3268" spans="9:13">
      <c r="I3268" s="11"/>
      <c r="L3268" s="12"/>
      <c r="M3268" s="12"/>
    </row>
    <row r="3269" spans="9:13">
      <c r="I3269" s="11"/>
      <c r="L3269" s="12"/>
      <c r="M3269" s="12"/>
    </row>
    <row r="3270" spans="9:13">
      <c r="I3270" s="11"/>
      <c r="L3270" s="12"/>
      <c r="M3270" s="12"/>
    </row>
    <row r="3271" spans="9:13">
      <c r="I3271" s="11"/>
      <c r="L3271" s="12"/>
    </row>
    <row r="3272" spans="9:13">
      <c r="I3272" s="11"/>
      <c r="L3272" s="12"/>
    </row>
    <row r="3273" spans="9:13">
      <c r="I3273" s="11"/>
      <c r="L3273" s="12"/>
      <c r="M3273" s="12"/>
    </row>
    <row r="3274" spans="9:13">
      <c r="I3274" s="11"/>
      <c r="L3274" s="12"/>
      <c r="M3274" s="12"/>
    </row>
    <row r="3275" spans="9:13">
      <c r="I3275" s="11"/>
      <c r="L3275" s="12"/>
      <c r="M3275" s="12"/>
    </row>
    <row r="3276" spans="9:13">
      <c r="I3276" s="11"/>
      <c r="L3276" s="12"/>
    </row>
    <row r="3277" spans="9:13">
      <c r="I3277" s="11"/>
      <c r="L3277" s="12"/>
    </row>
    <row r="3278" spans="9:13">
      <c r="I3278" s="11"/>
      <c r="L3278" s="12"/>
      <c r="M3278" s="12"/>
    </row>
    <row r="3279" spans="9:13">
      <c r="I3279" s="11"/>
      <c r="L3279" s="12"/>
      <c r="M3279" s="12"/>
    </row>
    <row r="3280" spans="9:13">
      <c r="I3280" s="11"/>
      <c r="L3280" s="12"/>
      <c r="M3280" s="12"/>
    </row>
    <row r="3281" spans="9:13">
      <c r="I3281" s="11"/>
      <c r="L3281" s="12"/>
      <c r="M3281" s="12"/>
    </row>
    <row r="3282" spans="9:13">
      <c r="I3282" s="11"/>
      <c r="L3282" s="12"/>
      <c r="M3282" s="12"/>
    </row>
    <row r="3283" spans="9:13">
      <c r="I3283" s="11"/>
      <c r="L3283" s="12"/>
      <c r="M3283" s="12"/>
    </row>
    <row r="3284" spans="9:13">
      <c r="I3284" s="11"/>
      <c r="L3284" s="12"/>
    </row>
    <row r="3285" spans="9:13">
      <c r="I3285" s="11"/>
      <c r="L3285" s="12"/>
      <c r="M3285" s="12"/>
    </row>
    <row r="3286" spans="9:13">
      <c r="I3286" s="11"/>
      <c r="L3286" s="12"/>
    </row>
    <row r="3287" spans="9:13">
      <c r="I3287" s="11"/>
      <c r="L3287" s="12"/>
      <c r="M3287" s="12"/>
    </row>
    <row r="3288" spans="9:13">
      <c r="I3288" s="11"/>
      <c r="L3288" s="12"/>
      <c r="M3288" s="12"/>
    </row>
    <row r="3289" spans="9:13">
      <c r="I3289" s="11"/>
      <c r="L3289" s="12"/>
      <c r="M3289" s="12"/>
    </row>
    <row r="3290" spans="9:13">
      <c r="I3290" s="11"/>
      <c r="L3290" s="12"/>
    </row>
    <row r="3291" spans="9:13">
      <c r="I3291" s="11"/>
      <c r="L3291" s="12"/>
    </row>
    <row r="3292" spans="9:13">
      <c r="I3292" s="11"/>
      <c r="L3292" s="12"/>
      <c r="M3292" s="12"/>
    </row>
    <row r="3293" spans="9:13">
      <c r="I3293" s="11"/>
      <c r="L3293" s="12"/>
    </row>
    <row r="3294" spans="9:13">
      <c r="I3294" s="11"/>
      <c r="L3294" s="12"/>
    </row>
    <row r="3295" spans="9:13">
      <c r="I3295" s="11"/>
      <c r="L3295" s="12"/>
      <c r="M3295" s="12"/>
    </row>
    <row r="3296" spans="9:13">
      <c r="I3296" s="11"/>
      <c r="L3296" s="12"/>
    </row>
    <row r="3297" spans="9:13">
      <c r="I3297" s="11"/>
      <c r="L3297" s="12"/>
    </row>
    <row r="3298" spans="9:13">
      <c r="I3298" s="11"/>
      <c r="L3298" s="12"/>
    </row>
    <row r="3299" spans="9:13">
      <c r="I3299" s="11"/>
      <c r="L3299" s="12"/>
      <c r="M3299" s="12"/>
    </row>
    <row r="3300" spans="9:13">
      <c r="I3300" s="11"/>
      <c r="L3300" s="12"/>
    </row>
    <row r="3301" spans="9:13">
      <c r="I3301" s="11"/>
      <c r="L3301" s="12"/>
      <c r="M3301" s="12"/>
    </row>
    <row r="3302" spans="9:13">
      <c r="I3302" s="11"/>
      <c r="L3302" s="12"/>
      <c r="M3302" s="12"/>
    </row>
    <row r="3303" spans="9:13">
      <c r="I3303" s="11"/>
      <c r="L3303" s="12"/>
      <c r="M3303" s="12"/>
    </row>
    <row r="3304" spans="9:13">
      <c r="I3304" s="11"/>
      <c r="L3304" s="12"/>
      <c r="M3304" s="12"/>
    </row>
    <row r="3305" spans="9:13">
      <c r="I3305" s="11"/>
      <c r="L3305" s="12"/>
    </row>
    <row r="3306" spans="9:13">
      <c r="I3306" s="11"/>
      <c r="L3306" s="12"/>
      <c r="M3306" s="12"/>
    </row>
    <row r="3307" spans="9:13">
      <c r="I3307" s="11"/>
      <c r="L3307" s="12"/>
      <c r="M3307" s="12"/>
    </row>
    <row r="3308" spans="9:13">
      <c r="I3308" s="11"/>
      <c r="L3308" s="12"/>
      <c r="M3308" s="12"/>
    </row>
    <row r="3309" spans="9:13">
      <c r="I3309" s="11"/>
      <c r="L3309" s="12"/>
      <c r="M3309" s="12"/>
    </row>
    <row r="3310" spans="9:13">
      <c r="I3310" s="11"/>
      <c r="L3310" s="12"/>
      <c r="M3310" s="12"/>
    </row>
    <row r="3311" spans="9:13">
      <c r="I3311" s="11"/>
      <c r="L3311" s="12"/>
      <c r="M3311" s="12"/>
    </row>
    <row r="3312" spans="9:13">
      <c r="I3312" s="11"/>
      <c r="L3312" s="12"/>
      <c r="M3312" s="12"/>
    </row>
    <row r="3313" spans="9:13">
      <c r="I3313" s="11"/>
      <c r="L3313" s="12"/>
      <c r="M3313" s="12"/>
    </row>
    <row r="3314" spans="9:13">
      <c r="I3314" s="11"/>
      <c r="L3314" s="12"/>
      <c r="M3314" s="12"/>
    </row>
    <row r="3315" spans="9:13">
      <c r="I3315" s="11"/>
      <c r="L3315" s="12"/>
    </row>
    <row r="3316" spans="9:13">
      <c r="I3316" s="11"/>
      <c r="L3316" s="12"/>
      <c r="M3316" s="12"/>
    </row>
    <row r="3317" spans="9:13">
      <c r="I3317" s="11"/>
      <c r="L3317" s="12"/>
    </row>
    <row r="3318" spans="9:13">
      <c r="I3318" s="11"/>
      <c r="L3318" s="12"/>
    </row>
    <row r="3319" spans="9:13">
      <c r="I3319" s="11"/>
      <c r="L3319" s="12"/>
    </row>
    <row r="3320" spans="9:13">
      <c r="I3320" s="11"/>
      <c r="L3320" s="12"/>
      <c r="M3320" s="12"/>
    </row>
    <row r="3321" spans="9:13">
      <c r="I3321" s="11"/>
      <c r="L3321" s="12"/>
      <c r="M3321" s="12"/>
    </row>
    <row r="3322" spans="9:13">
      <c r="I3322" s="11"/>
      <c r="L3322" s="12"/>
      <c r="M3322" s="12"/>
    </row>
    <row r="3323" spans="9:13">
      <c r="I3323" s="11"/>
      <c r="L3323" s="12"/>
      <c r="M3323" s="12"/>
    </row>
    <row r="3324" spans="9:13">
      <c r="I3324" s="11"/>
      <c r="L3324" s="12"/>
      <c r="M3324" s="12"/>
    </row>
    <row r="3325" spans="9:13">
      <c r="I3325" s="11"/>
      <c r="L3325" s="12"/>
      <c r="M3325" s="12"/>
    </row>
    <row r="3326" spans="9:13">
      <c r="I3326" s="11"/>
      <c r="L3326" s="12"/>
    </row>
    <row r="3327" spans="9:13">
      <c r="I3327" s="11"/>
      <c r="L3327" s="12"/>
      <c r="M3327" s="12"/>
    </row>
    <row r="3328" spans="9:13">
      <c r="I3328" s="11"/>
      <c r="L3328" s="12"/>
      <c r="M3328" s="12"/>
    </row>
    <row r="3329" spans="9:13">
      <c r="I3329" s="11"/>
      <c r="L3329" s="12"/>
      <c r="M3329" s="12"/>
    </row>
    <row r="3330" spans="9:13">
      <c r="I3330" s="11"/>
      <c r="L3330" s="12"/>
    </row>
    <row r="3331" spans="9:13">
      <c r="I3331" s="11"/>
      <c r="L3331" s="12"/>
      <c r="M3331" s="12"/>
    </row>
    <row r="3332" spans="9:13">
      <c r="I3332" s="11"/>
      <c r="L3332" s="12"/>
    </row>
    <row r="3333" spans="9:13">
      <c r="I3333" s="11"/>
      <c r="L3333" s="12"/>
    </row>
    <row r="3334" spans="9:13">
      <c r="I3334" s="11"/>
      <c r="L3334" s="12"/>
      <c r="M3334" s="12"/>
    </row>
    <row r="3335" spans="9:13">
      <c r="I3335" s="11"/>
      <c r="L3335" s="12"/>
    </row>
    <row r="3336" spans="9:13">
      <c r="I3336" s="11"/>
      <c r="L3336" s="12"/>
      <c r="M3336" s="12"/>
    </row>
    <row r="3337" spans="9:13">
      <c r="I3337" s="11"/>
      <c r="L3337" s="12"/>
    </row>
    <row r="3338" spans="9:13">
      <c r="I3338" s="11"/>
      <c r="L3338" s="12"/>
    </row>
    <row r="3339" spans="9:13">
      <c r="I3339" s="11"/>
      <c r="L3339" s="12"/>
    </row>
    <row r="3340" spans="9:13">
      <c r="I3340" s="11"/>
      <c r="L3340" s="12"/>
      <c r="M3340" s="12"/>
    </row>
    <row r="3341" spans="9:13">
      <c r="I3341" s="11"/>
      <c r="L3341" s="12"/>
      <c r="M3341" s="12"/>
    </row>
    <row r="3342" spans="9:13">
      <c r="I3342" s="11"/>
      <c r="L3342" s="12"/>
    </row>
    <row r="3343" spans="9:13">
      <c r="L3343" s="12"/>
      <c r="M3343" s="12"/>
    </row>
    <row r="3344" spans="9:13">
      <c r="L3344" s="12"/>
      <c r="M3344" s="12"/>
    </row>
    <row r="3345" spans="9:13">
      <c r="L3345" s="12"/>
      <c r="M3345" s="12"/>
    </row>
    <row r="3346" spans="9:13">
      <c r="L3346" s="12"/>
      <c r="M3346" s="12"/>
    </row>
    <row r="3347" spans="9:13">
      <c r="L3347" s="12"/>
      <c r="M3347" s="12"/>
    </row>
    <row r="3348" spans="9:13">
      <c r="I3348" s="11"/>
      <c r="L3348" s="12"/>
    </row>
    <row r="3349" spans="9:13">
      <c r="I3349" s="11"/>
      <c r="L3349" s="12"/>
      <c r="M3349" s="12"/>
    </row>
    <row r="3350" spans="9:13">
      <c r="I3350" s="11"/>
      <c r="L3350" s="12"/>
      <c r="M3350" s="12"/>
    </row>
    <row r="3351" spans="9:13">
      <c r="I3351" s="11"/>
      <c r="L3351" s="12"/>
    </row>
    <row r="3352" spans="9:13">
      <c r="I3352" s="11"/>
      <c r="L3352" s="12"/>
    </row>
    <row r="3353" spans="9:13">
      <c r="I3353" s="11"/>
      <c r="L3353" s="12"/>
    </row>
    <row r="3354" spans="9:13">
      <c r="I3354" s="11"/>
      <c r="L3354" s="12"/>
      <c r="M3354" s="12"/>
    </row>
    <row r="3355" spans="9:13">
      <c r="I3355" s="11"/>
      <c r="L3355" s="12"/>
      <c r="M3355" s="12"/>
    </row>
    <row r="3356" spans="9:13">
      <c r="I3356" s="11"/>
      <c r="L3356" s="12"/>
    </row>
    <row r="3357" spans="9:13">
      <c r="I3357" s="11"/>
      <c r="L3357" s="12"/>
    </row>
    <row r="3358" spans="9:13">
      <c r="I3358" s="11"/>
      <c r="L3358" s="12"/>
      <c r="M3358" s="12"/>
    </row>
    <row r="3359" spans="9:13">
      <c r="I3359" s="11"/>
      <c r="L3359" s="12"/>
    </row>
    <row r="3360" spans="9:13">
      <c r="I3360" s="11"/>
      <c r="L3360" s="12"/>
      <c r="M3360" s="12"/>
    </row>
    <row r="3361" spans="9:13">
      <c r="I3361" s="11"/>
      <c r="L3361" s="12"/>
      <c r="M3361" s="12"/>
    </row>
    <row r="3362" spans="9:13">
      <c r="I3362" s="11"/>
      <c r="L3362" s="12"/>
      <c r="M3362" s="12"/>
    </row>
    <row r="3363" spans="9:13">
      <c r="I3363" s="11"/>
      <c r="L3363" s="12"/>
    </row>
    <row r="3364" spans="9:13">
      <c r="I3364" s="11"/>
      <c r="L3364" s="12"/>
    </row>
    <row r="3365" spans="9:13">
      <c r="I3365" s="11"/>
      <c r="L3365" s="12"/>
      <c r="M3365" s="12"/>
    </row>
    <row r="3366" spans="9:13">
      <c r="I3366" s="11"/>
      <c r="L3366" s="12"/>
    </row>
    <row r="3367" spans="9:13">
      <c r="I3367" s="11"/>
      <c r="L3367" s="12"/>
      <c r="M3367" s="12"/>
    </row>
    <row r="3368" spans="9:13">
      <c r="I3368" s="11"/>
      <c r="L3368" s="12"/>
      <c r="M3368" s="12"/>
    </row>
    <row r="3369" spans="9:13">
      <c r="I3369" s="11"/>
      <c r="L3369" s="12"/>
      <c r="M3369" s="12"/>
    </row>
    <row r="3370" spans="9:13">
      <c r="L3370" s="12"/>
      <c r="M3370" s="12"/>
    </row>
    <row r="3371" spans="9:13">
      <c r="L3371" s="12"/>
      <c r="M3371" s="12"/>
    </row>
    <row r="3372" spans="9:13">
      <c r="L3372" s="12"/>
    </row>
    <row r="3373" spans="9:13">
      <c r="L3373" s="12"/>
      <c r="M3373" s="12"/>
    </row>
    <row r="3374" spans="9:13">
      <c r="L3374" s="12"/>
    </row>
    <row r="3375" spans="9:13">
      <c r="L3375" s="12"/>
      <c r="M3375" s="12"/>
    </row>
    <row r="3376" spans="9:13">
      <c r="L3376" s="12"/>
    </row>
    <row r="3377" spans="9:13">
      <c r="L3377" s="12"/>
    </row>
    <row r="3378" spans="9:13">
      <c r="L3378" s="12"/>
      <c r="M3378" s="12"/>
    </row>
    <row r="3379" spans="9:13">
      <c r="L3379" s="12"/>
    </row>
    <row r="3380" spans="9:13">
      <c r="L3380" s="12"/>
      <c r="M3380" s="12"/>
    </row>
    <row r="3381" spans="9:13">
      <c r="L3381" s="12"/>
    </row>
    <row r="3382" spans="9:13">
      <c r="L3382" s="12"/>
      <c r="M3382" s="12"/>
    </row>
    <row r="3383" spans="9:13">
      <c r="L3383" s="12"/>
      <c r="M3383" s="12"/>
    </row>
    <row r="3384" spans="9:13">
      <c r="L3384" s="12"/>
      <c r="M3384" s="12"/>
    </row>
    <row r="3385" spans="9:13">
      <c r="L3385" s="12"/>
      <c r="M3385" s="12"/>
    </row>
    <row r="3386" spans="9:13">
      <c r="L3386" s="12"/>
    </row>
    <row r="3387" spans="9:13">
      <c r="L3387" s="12"/>
      <c r="M3387" s="12"/>
    </row>
    <row r="3388" spans="9:13">
      <c r="L3388" s="12"/>
      <c r="M3388" s="12"/>
    </row>
    <row r="3389" spans="9:13">
      <c r="L3389" s="12"/>
    </row>
    <row r="3390" spans="9:13">
      <c r="L3390" s="12"/>
    </row>
    <row r="3391" spans="9:13">
      <c r="I3391" s="11"/>
      <c r="L3391" s="12"/>
    </row>
    <row r="3392" spans="9:13">
      <c r="I3392" s="11"/>
      <c r="L3392" s="12"/>
    </row>
    <row r="3393" spans="9:13">
      <c r="I3393" s="11"/>
      <c r="L3393" s="12"/>
    </row>
    <row r="3394" spans="9:13">
      <c r="I3394" s="11"/>
      <c r="L3394" s="12"/>
      <c r="M3394" s="12"/>
    </row>
    <row r="3395" spans="9:13">
      <c r="I3395" s="11"/>
      <c r="L3395" s="12"/>
      <c r="M3395" s="12"/>
    </row>
    <row r="3396" spans="9:13">
      <c r="I3396" s="11"/>
      <c r="L3396" s="12"/>
      <c r="M3396" s="12"/>
    </row>
    <row r="3397" spans="9:13">
      <c r="I3397" s="11"/>
      <c r="L3397" s="12"/>
    </row>
    <row r="3398" spans="9:13">
      <c r="I3398" s="11"/>
      <c r="L3398" s="12"/>
    </row>
    <row r="3399" spans="9:13">
      <c r="I3399" s="11"/>
      <c r="L3399" s="12"/>
      <c r="M3399" s="12"/>
    </row>
    <row r="3400" spans="9:13">
      <c r="I3400" s="11"/>
      <c r="L3400" s="12"/>
      <c r="M3400" s="12"/>
    </row>
    <row r="3401" spans="9:13">
      <c r="I3401" s="11"/>
      <c r="L3401" s="12"/>
    </row>
    <row r="3402" spans="9:13">
      <c r="I3402" s="11"/>
      <c r="L3402" s="12"/>
      <c r="M3402" s="12"/>
    </row>
    <row r="3403" spans="9:13">
      <c r="I3403" s="11"/>
      <c r="L3403" s="12"/>
      <c r="M3403" s="12"/>
    </row>
    <row r="3404" spans="9:13">
      <c r="I3404" s="11"/>
      <c r="L3404" s="12"/>
      <c r="M3404" s="12"/>
    </row>
    <row r="3405" spans="9:13">
      <c r="I3405" s="11"/>
      <c r="L3405" s="12"/>
      <c r="M3405" s="12"/>
    </row>
    <row r="3406" spans="9:13">
      <c r="I3406" s="11"/>
      <c r="L3406" s="12"/>
      <c r="M3406" s="12"/>
    </row>
    <row r="3407" spans="9:13">
      <c r="L3407" s="12"/>
      <c r="M3407" s="12"/>
    </row>
    <row r="3408" spans="9:13">
      <c r="L3408" s="12"/>
      <c r="M3408" s="12"/>
    </row>
    <row r="3409" spans="9:13">
      <c r="I3409" s="11"/>
      <c r="L3409" s="12"/>
      <c r="M3409" s="12"/>
    </row>
    <row r="3410" spans="9:13">
      <c r="I3410" s="11"/>
      <c r="L3410" s="12"/>
      <c r="M3410" s="12"/>
    </row>
    <row r="3411" spans="9:13">
      <c r="L3411" s="12"/>
      <c r="M3411" s="12"/>
    </row>
    <row r="3412" spans="9:13">
      <c r="L3412" s="12"/>
    </row>
    <row r="3413" spans="9:13">
      <c r="L3413" s="12"/>
    </row>
    <row r="3414" spans="9:13">
      <c r="L3414" s="12"/>
    </row>
    <row r="3415" spans="9:13">
      <c r="L3415" s="12"/>
      <c r="M3415" s="12"/>
    </row>
  </sheetData>
  <mergeCells count="1">
    <mergeCell ref="O1:T104"/>
  </mergeCells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2</vt:i4>
      </vt:variant>
      <vt:variant>
        <vt:lpstr>圖表</vt:lpstr>
      </vt:variant>
      <vt:variant>
        <vt:i4>1</vt:i4>
      </vt:variant>
    </vt:vector>
  </HeadingPairs>
  <TitlesOfParts>
    <vt:vector size="3" baseType="lpstr">
      <vt:lpstr>Shop Briefing</vt:lpstr>
      <vt:lpstr>Sales receipt</vt:lpstr>
      <vt:lpstr>Chart1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TIM</dc:creator>
  <cp:lastModifiedBy>fmrmv</cp:lastModifiedBy>
  <cp:lastPrinted>2025-07-12T13:10:47Z</cp:lastPrinted>
  <dcterms:created xsi:type="dcterms:W3CDTF">2015-06-05T18:19:34Z</dcterms:created>
  <dcterms:modified xsi:type="dcterms:W3CDTF">2025-10-10T05:35:20Z</dcterms:modified>
</cp:coreProperties>
</file>