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2.xml" ContentType="application/vnd.ms-excel.controlpropertie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trlProps/ctrlProp3.xml" ContentType="application/vnd.ms-excel.controlproperties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trlProps/ctrlProp4.xml" ContentType="application/vnd.ms-excel.controlproperties+xml"/>
  <Override PartName="/xl/drawings/drawing5.xml" ContentType="application/vnd.openxmlformats-officedocument.drawing+xml"/>
  <Override PartName="/xl/ctrlProps/ctrlProp5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fmrmv\Desktop\RMV走貨表\2025 RMV走貨表格\"/>
    </mc:Choice>
  </mc:AlternateContent>
  <xr:revisionPtr revIDLastSave="0" documentId="13_ncr:1_{035E39D3-E9DB-413D-9E82-6CB94C930F7A}" xr6:coauthVersionLast="36" xr6:coauthVersionMax="47" xr10:uidLastSave="{00000000-0000-0000-0000-000000000000}"/>
  <bookViews>
    <workbookView xWindow="-120" yWindow="-120" windowWidth="29040" windowHeight="15840" xr2:uid="{C0AF872C-8708-4AFB-BEB9-4ED9D16386F3}"/>
  </bookViews>
  <sheets>
    <sheet name="20250730" sheetId="25" r:id="rId1"/>
    <sheet name="Sheet2" sheetId="23" r:id="rId2"/>
    <sheet name="Sheet3" sheetId="24" r:id="rId3"/>
    <sheet name="店代號（勿刪）" sheetId="2" r:id="rId4"/>
    <sheet name="香港" sheetId="3" r:id="rId5"/>
    <sheet name="香港分店" sheetId="21" r:id="rId6"/>
    <sheet name="Sales Memo" sheetId="13" r:id="rId7"/>
  </sheets>
  <definedNames>
    <definedName name="_xlnm._FilterDatabase" localSheetId="3" hidden="1">'店代號（勿刪）'!$A$1:$D$98</definedName>
  </definedNames>
  <calcPr calcId="191029"/>
</workbook>
</file>

<file path=xl/calcChain.xml><?xml version="1.0" encoding="utf-8"?>
<calcChain xmlns="http://schemas.openxmlformats.org/spreadsheetml/2006/main">
  <c r="C122" i="24" l="1"/>
  <c r="F120" i="24"/>
  <c r="C120" i="24"/>
  <c r="F118" i="24"/>
  <c r="C118" i="24"/>
  <c r="L116" i="24"/>
  <c r="K116" i="24"/>
  <c r="L115" i="24"/>
  <c r="K115" i="24"/>
  <c r="L114" i="24"/>
  <c r="K114" i="24"/>
  <c r="L113" i="24"/>
  <c r="K113" i="24"/>
  <c r="L112" i="24"/>
  <c r="K112" i="24"/>
  <c r="L111" i="24"/>
  <c r="K111" i="24"/>
  <c r="L110" i="24"/>
  <c r="K110" i="24"/>
  <c r="L109" i="24"/>
  <c r="K109" i="24"/>
  <c r="L108" i="24"/>
  <c r="K108" i="24"/>
  <c r="L107" i="24"/>
  <c r="K107" i="24"/>
  <c r="L106" i="24"/>
  <c r="K106" i="24"/>
  <c r="L105" i="24"/>
  <c r="K105" i="24"/>
  <c r="L104" i="24"/>
  <c r="K104" i="24"/>
  <c r="L103" i="24"/>
  <c r="K103" i="24"/>
  <c r="L102" i="24"/>
  <c r="K102" i="24"/>
  <c r="L101" i="24"/>
  <c r="K101" i="24"/>
  <c r="L100" i="24"/>
  <c r="K100" i="24"/>
  <c r="L99" i="24"/>
  <c r="K99" i="24"/>
  <c r="L98" i="24"/>
  <c r="K98" i="24"/>
  <c r="L97" i="24"/>
  <c r="K97" i="24"/>
  <c r="L96" i="24"/>
  <c r="K96" i="24"/>
  <c r="L95" i="24"/>
  <c r="K95" i="24"/>
  <c r="L94" i="24"/>
  <c r="K94" i="24"/>
  <c r="L93" i="24"/>
  <c r="K93" i="24"/>
  <c r="L92" i="24"/>
  <c r="K92" i="24"/>
  <c r="L91" i="24"/>
  <c r="K91" i="24"/>
  <c r="L90" i="24"/>
  <c r="K90" i="24"/>
  <c r="L89" i="24"/>
  <c r="K89" i="24"/>
  <c r="L88" i="24"/>
  <c r="K88" i="24"/>
  <c r="L87" i="24"/>
  <c r="K87" i="24"/>
  <c r="L86" i="24"/>
  <c r="K86" i="24"/>
  <c r="L85" i="24"/>
  <c r="K85" i="24"/>
  <c r="L84" i="24"/>
  <c r="K84" i="24"/>
  <c r="L83" i="24"/>
  <c r="K83" i="24"/>
  <c r="L82" i="24"/>
  <c r="K82" i="24"/>
  <c r="L81" i="24"/>
  <c r="K81" i="24"/>
  <c r="L80" i="24"/>
  <c r="K80" i="24"/>
  <c r="L79" i="24"/>
  <c r="K79" i="24"/>
  <c r="L78" i="24"/>
  <c r="K78" i="24"/>
  <c r="L77" i="24"/>
  <c r="K77" i="24"/>
  <c r="L76" i="24"/>
  <c r="K76" i="24"/>
  <c r="L75" i="24"/>
  <c r="K75" i="24"/>
  <c r="L74" i="24"/>
  <c r="K74" i="24"/>
  <c r="L73" i="24"/>
  <c r="K73" i="24"/>
  <c r="L72" i="24"/>
  <c r="K72" i="24"/>
  <c r="L71" i="24"/>
  <c r="K71" i="24"/>
  <c r="L70" i="24"/>
  <c r="K70" i="24"/>
  <c r="L69" i="24"/>
  <c r="K69" i="24"/>
  <c r="L68" i="24"/>
  <c r="K68" i="24"/>
  <c r="L67" i="24"/>
  <c r="K67" i="24"/>
  <c r="L66" i="24"/>
  <c r="K66" i="24"/>
  <c r="L65" i="24"/>
  <c r="K65" i="24"/>
  <c r="L61" i="24"/>
  <c r="K61" i="24"/>
  <c r="L60" i="24"/>
  <c r="K60" i="24"/>
  <c r="L59" i="24"/>
  <c r="K59" i="24"/>
  <c r="L58" i="24"/>
  <c r="K58" i="24"/>
  <c r="L57" i="24"/>
  <c r="K57" i="24"/>
  <c r="L56" i="24"/>
  <c r="K56" i="24"/>
  <c r="L55" i="24"/>
  <c r="K55" i="24"/>
  <c r="L54" i="24"/>
  <c r="K54" i="24"/>
  <c r="L53" i="24"/>
  <c r="K53" i="24"/>
  <c r="L52" i="24"/>
  <c r="K52" i="24"/>
  <c r="L51" i="24"/>
  <c r="K51" i="24"/>
  <c r="L50" i="24"/>
  <c r="K50" i="24"/>
  <c r="L49" i="24"/>
  <c r="K49" i="24"/>
  <c r="L48" i="24"/>
  <c r="K48" i="24"/>
  <c r="L47" i="24"/>
  <c r="K47" i="24"/>
  <c r="L46" i="24"/>
  <c r="K46" i="24"/>
  <c r="L45" i="24"/>
  <c r="K45" i="24"/>
  <c r="L44" i="24"/>
  <c r="K44" i="24"/>
  <c r="L43" i="24"/>
  <c r="K43" i="24"/>
  <c r="L42" i="24"/>
  <c r="K42" i="24"/>
  <c r="L41" i="24"/>
  <c r="K41" i="24"/>
  <c r="L40" i="24"/>
  <c r="K40" i="24"/>
  <c r="L39" i="24"/>
  <c r="K39" i="24"/>
  <c r="L38" i="24"/>
  <c r="K38" i="24"/>
  <c r="L37" i="24"/>
  <c r="K37" i="24"/>
  <c r="L36" i="24"/>
  <c r="K36" i="24"/>
  <c r="L35" i="24"/>
  <c r="K35" i="24"/>
  <c r="L34" i="24"/>
  <c r="K34" i="24"/>
  <c r="L33" i="24"/>
  <c r="K33" i="24"/>
  <c r="L32" i="24"/>
  <c r="K32" i="24"/>
  <c r="L31" i="24"/>
  <c r="K31" i="24"/>
  <c r="L30" i="24"/>
  <c r="K30" i="24"/>
  <c r="L29" i="24"/>
  <c r="K29" i="24"/>
  <c r="L28" i="24"/>
  <c r="K28" i="24"/>
  <c r="L27" i="24"/>
  <c r="K27" i="24"/>
  <c r="L26" i="24"/>
  <c r="K26" i="24"/>
  <c r="L25" i="24"/>
  <c r="K25" i="24"/>
  <c r="L24" i="24"/>
  <c r="K24" i="24"/>
  <c r="L23" i="24"/>
  <c r="K23" i="24"/>
  <c r="L22" i="24"/>
  <c r="K22" i="24"/>
  <c r="L21" i="24"/>
  <c r="K21" i="24"/>
  <c r="L20" i="24"/>
  <c r="K20" i="24"/>
  <c r="L19" i="24"/>
  <c r="K19" i="24"/>
  <c r="L18" i="24"/>
  <c r="K18" i="24"/>
  <c r="L17" i="24"/>
  <c r="K17" i="24"/>
  <c r="L16" i="24"/>
  <c r="K16" i="24"/>
  <c r="L15" i="24"/>
  <c r="K15" i="24"/>
  <c r="L14" i="24"/>
  <c r="K14" i="24"/>
  <c r="L13" i="24"/>
  <c r="K13" i="24"/>
  <c r="L12" i="24"/>
  <c r="K12" i="24"/>
  <c r="L11" i="24"/>
  <c r="K11" i="24"/>
  <c r="F120" i="23"/>
  <c r="C120" i="23"/>
  <c r="C122" i="23" s="1"/>
  <c r="F118" i="23"/>
  <c r="C118" i="23"/>
  <c r="L116" i="23"/>
  <c r="K116" i="23"/>
  <c r="L115" i="23"/>
  <c r="K115" i="23"/>
  <c r="L114" i="23"/>
  <c r="K114" i="23"/>
  <c r="L113" i="23"/>
  <c r="K113" i="23"/>
  <c r="L112" i="23"/>
  <c r="K112" i="23"/>
  <c r="L111" i="23"/>
  <c r="K111" i="23"/>
  <c r="L110" i="23"/>
  <c r="K110" i="23"/>
  <c r="L109" i="23"/>
  <c r="K109" i="23"/>
  <c r="L108" i="23"/>
  <c r="K108" i="23"/>
  <c r="L107" i="23"/>
  <c r="K107" i="23"/>
  <c r="L106" i="23"/>
  <c r="K106" i="23"/>
  <c r="L105" i="23"/>
  <c r="K105" i="23"/>
  <c r="L104" i="23"/>
  <c r="K104" i="23"/>
  <c r="L103" i="23"/>
  <c r="K103" i="23"/>
  <c r="L102" i="23"/>
  <c r="K102" i="23"/>
  <c r="L101" i="23"/>
  <c r="K101" i="23"/>
  <c r="L100" i="23"/>
  <c r="K100" i="23"/>
  <c r="L99" i="23"/>
  <c r="K99" i="23"/>
  <c r="L98" i="23"/>
  <c r="K98" i="23"/>
  <c r="L97" i="23"/>
  <c r="K97" i="23"/>
  <c r="L96" i="23"/>
  <c r="K96" i="23"/>
  <c r="L95" i="23"/>
  <c r="K95" i="23"/>
  <c r="L94" i="23"/>
  <c r="K94" i="23"/>
  <c r="L93" i="23"/>
  <c r="K93" i="23"/>
  <c r="L92" i="23"/>
  <c r="K92" i="23"/>
  <c r="L91" i="23"/>
  <c r="K91" i="23"/>
  <c r="L90" i="23"/>
  <c r="K90" i="23"/>
  <c r="L89" i="23"/>
  <c r="K89" i="23"/>
  <c r="L88" i="23"/>
  <c r="K88" i="23"/>
  <c r="L87" i="23"/>
  <c r="K87" i="23"/>
  <c r="L86" i="23"/>
  <c r="K86" i="23"/>
  <c r="L85" i="23"/>
  <c r="K85" i="23"/>
  <c r="L84" i="23"/>
  <c r="K84" i="23"/>
  <c r="L83" i="23"/>
  <c r="K83" i="23"/>
  <c r="L82" i="23"/>
  <c r="K82" i="23"/>
  <c r="L81" i="23"/>
  <c r="K81" i="23"/>
  <c r="L80" i="23"/>
  <c r="K80" i="23"/>
  <c r="L79" i="23"/>
  <c r="K79" i="23"/>
  <c r="L78" i="23"/>
  <c r="K78" i="23"/>
  <c r="L77" i="23"/>
  <c r="K77" i="23"/>
  <c r="L76" i="23"/>
  <c r="K76" i="23"/>
  <c r="L75" i="23"/>
  <c r="K75" i="23"/>
  <c r="L74" i="23"/>
  <c r="K74" i="23"/>
  <c r="L73" i="23"/>
  <c r="K73" i="23"/>
  <c r="L72" i="23"/>
  <c r="K72" i="23"/>
  <c r="L71" i="23"/>
  <c r="K71" i="23"/>
  <c r="L70" i="23"/>
  <c r="K70" i="23"/>
  <c r="L69" i="23"/>
  <c r="K69" i="23"/>
  <c r="L68" i="23"/>
  <c r="K68" i="23"/>
  <c r="L67" i="23"/>
  <c r="K67" i="23"/>
  <c r="L66" i="23"/>
  <c r="K66" i="23"/>
  <c r="L65" i="23"/>
  <c r="K65" i="23"/>
  <c r="L61" i="23"/>
  <c r="K61" i="23"/>
  <c r="L60" i="23"/>
  <c r="K60" i="23"/>
  <c r="L59" i="23"/>
  <c r="K59" i="23"/>
  <c r="L58" i="23"/>
  <c r="K58" i="23"/>
  <c r="L57" i="23"/>
  <c r="K57" i="23"/>
  <c r="L56" i="23"/>
  <c r="K56" i="23"/>
  <c r="L55" i="23"/>
  <c r="K55" i="23"/>
  <c r="L54" i="23"/>
  <c r="K54" i="23"/>
  <c r="L53" i="23"/>
  <c r="K53" i="23"/>
  <c r="L52" i="23"/>
  <c r="K52" i="23"/>
  <c r="L51" i="23"/>
  <c r="K51" i="23"/>
  <c r="L50" i="23"/>
  <c r="K50" i="23"/>
  <c r="L49" i="23"/>
  <c r="K49" i="23"/>
  <c r="L48" i="23"/>
  <c r="K48" i="23"/>
  <c r="L47" i="23"/>
  <c r="K47" i="23"/>
  <c r="L46" i="23"/>
  <c r="K46" i="23"/>
  <c r="L45" i="23"/>
  <c r="K45" i="23"/>
  <c r="L44" i="23"/>
  <c r="K44" i="23"/>
  <c r="L43" i="23"/>
  <c r="K43" i="23"/>
  <c r="L42" i="23"/>
  <c r="K42" i="23"/>
  <c r="L41" i="23"/>
  <c r="K41" i="23"/>
  <c r="L40" i="23"/>
  <c r="K40" i="23"/>
  <c r="L39" i="23"/>
  <c r="K39" i="23"/>
  <c r="L38" i="23"/>
  <c r="K38" i="23"/>
  <c r="L37" i="23"/>
  <c r="K37" i="23"/>
  <c r="L36" i="23"/>
  <c r="K36" i="23"/>
  <c r="L35" i="23"/>
  <c r="K35" i="23"/>
  <c r="L34" i="23"/>
  <c r="K34" i="23"/>
  <c r="L33" i="23"/>
  <c r="K33" i="23"/>
  <c r="L32" i="23"/>
  <c r="K32" i="23"/>
  <c r="L31" i="23"/>
  <c r="K31" i="23"/>
  <c r="L30" i="23"/>
  <c r="K30" i="23"/>
  <c r="L29" i="23"/>
  <c r="K29" i="23"/>
  <c r="L28" i="23"/>
  <c r="K28" i="23"/>
  <c r="L27" i="23"/>
  <c r="K27" i="23"/>
  <c r="L26" i="23"/>
  <c r="K26" i="23"/>
  <c r="L25" i="23"/>
  <c r="K25" i="23"/>
  <c r="L24" i="23"/>
  <c r="K24" i="23"/>
  <c r="L23" i="23"/>
  <c r="K23" i="23"/>
  <c r="L22" i="23"/>
  <c r="K22" i="23"/>
  <c r="L21" i="23"/>
  <c r="K21" i="23"/>
  <c r="L20" i="23"/>
  <c r="K20" i="23"/>
  <c r="L19" i="23"/>
  <c r="K19" i="23"/>
  <c r="L18" i="23"/>
  <c r="K18" i="23"/>
  <c r="L17" i="23"/>
  <c r="K17" i="23"/>
  <c r="L16" i="23"/>
  <c r="K16" i="23"/>
  <c r="L15" i="23"/>
  <c r="K15" i="23"/>
  <c r="L14" i="23"/>
  <c r="K14" i="23"/>
  <c r="L13" i="23"/>
  <c r="K13" i="23"/>
  <c r="L12" i="23"/>
  <c r="K12" i="23"/>
  <c r="L11" i="23"/>
  <c r="K11" i="23"/>
  <c r="F120" i="25"/>
  <c r="C120" i="25"/>
  <c r="F118" i="25"/>
  <c r="C118" i="25"/>
  <c r="L116" i="25"/>
  <c r="K116" i="25"/>
  <c r="L115" i="25"/>
  <c r="K115" i="25"/>
  <c r="L114" i="25"/>
  <c r="K114" i="25"/>
  <c r="L113" i="25"/>
  <c r="K113" i="25"/>
  <c r="L112" i="25"/>
  <c r="K112" i="25"/>
  <c r="L111" i="25"/>
  <c r="K111" i="25"/>
  <c r="L110" i="25"/>
  <c r="K110" i="25"/>
  <c r="L109" i="25"/>
  <c r="K109" i="25"/>
  <c r="L108" i="25"/>
  <c r="K108" i="25"/>
  <c r="L107" i="25"/>
  <c r="K107" i="25"/>
  <c r="L106" i="25"/>
  <c r="K106" i="25"/>
  <c r="L105" i="25"/>
  <c r="K105" i="25"/>
  <c r="L104" i="25"/>
  <c r="K104" i="25"/>
  <c r="L103" i="25"/>
  <c r="K103" i="25"/>
  <c r="L102" i="25"/>
  <c r="K102" i="25"/>
  <c r="L101" i="25"/>
  <c r="K101" i="25"/>
  <c r="L100" i="25"/>
  <c r="K100" i="25"/>
  <c r="L99" i="25"/>
  <c r="K99" i="25"/>
  <c r="L98" i="25"/>
  <c r="K98" i="25"/>
  <c r="L97" i="25"/>
  <c r="K97" i="25"/>
  <c r="L96" i="25"/>
  <c r="K96" i="25"/>
  <c r="L95" i="25"/>
  <c r="K95" i="25"/>
  <c r="L94" i="25"/>
  <c r="K94" i="25"/>
  <c r="L93" i="25"/>
  <c r="K93" i="25"/>
  <c r="L92" i="25"/>
  <c r="K92" i="25"/>
  <c r="L91" i="25"/>
  <c r="K91" i="25"/>
  <c r="L90" i="25"/>
  <c r="K90" i="25"/>
  <c r="L89" i="25"/>
  <c r="K89" i="25"/>
  <c r="L88" i="25"/>
  <c r="K88" i="25"/>
  <c r="L87" i="25"/>
  <c r="K87" i="25"/>
  <c r="L86" i="25"/>
  <c r="K86" i="25"/>
  <c r="L85" i="25"/>
  <c r="K85" i="25"/>
  <c r="L84" i="25"/>
  <c r="K84" i="25"/>
  <c r="L83" i="25"/>
  <c r="K83" i="25"/>
  <c r="L82" i="25"/>
  <c r="K82" i="25"/>
  <c r="L81" i="25"/>
  <c r="K81" i="25"/>
  <c r="L80" i="25"/>
  <c r="K80" i="25"/>
  <c r="L79" i="25"/>
  <c r="K79" i="25"/>
  <c r="L78" i="25"/>
  <c r="K78" i="25"/>
  <c r="L77" i="25"/>
  <c r="K77" i="25"/>
  <c r="L76" i="25"/>
  <c r="K76" i="25"/>
  <c r="L75" i="25"/>
  <c r="K75" i="25"/>
  <c r="L74" i="25"/>
  <c r="K74" i="25"/>
  <c r="L73" i="25"/>
  <c r="K73" i="25"/>
  <c r="L72" i="25"/>
  <c r="K72" i="25"/>
  <c r="L71" i="25"/>
  <c r="K71" i="25"/>
  <c r="L70" i="25"/>
  <c r="K70" i="25"/>
  <c r="L69" i="25"/>
  <c r="K69" i="25"/>
  <c r="L68" i="25"/>
  <c r="K68" i="25"/>
  <c r="L67" i="25"/>
  <c r="K67" i="25"/>
  <c r="L66" i="25"/>
  <c r="K66" i="25"/>
  <c r="L65" i="25"/>
  <c r="K65" i="25"/>
  <c r="L61" i="25"/>
  <c r="K61" i="25"/>
  <c r="L60" i="25"/>
  <c r="K60" i="25"/>
  <c r="L59" i="25"/>
  <c r="K59" i="25"/>
  <c r="L58" i="25"/>
  <c r="K58" i="25"/>
  <c r="L57" i="25"/>
  <c r="K57" i="25"/>
  <c r="L56" i="25"/>
  <c r="K56" i="25"/>
  <c r="L55" i="25"/>
  <c r="K55" i="25"/>
  <c r="L54" i="25"/>
  <c r="K54" i="25"/>
  <c r="L53" i="25"/>
  <c r="K53" i="25"/>
  <c r="L52" i="25"/>
  <c r="K52" i="25"/>
  <c r="L51" i="25"/>
  <c r="K51" i="25"/>
  <c r="L50" i="25"/>
  <c r="K50" i="25"/>
  <c r="L49" i="25"/>
  <c r="K49" i="25"/>
  <c r="L48" i="25"/>
  <c r="K48" i="25"/>
  <c r="L47" i="25"/>
  <c r="K47" i="25"/>
  <c r="L46" i="25"/>
  <c r="K46" i="25"/>
  <c r="L45" i="25"/>
  <c r="K45" i="25"/>
  <c r="L44" i="25"/>
  <c r="K44" i="25"/>
  <c r="L43" i="25"/>
  <c r="K43" i="25"/>
  <c r="L42" i="25"/>
  <c r="K42" i="25"/>
  <c r="L41" i="25"/>
  <c r="K41" i="25"/>
  <c r="L40" i="25"/>
  <c r="K40" i="25"/>
  <c r="L39" i="25"/>
  <c r="K39" i="25"/>
  <c r="L38" i="25"/>
  <c r="K38" i="25"/>
  <c r="L37" i="25"/>
  <c r="K37" i="25"/>
  <c r="L36" i="25"/>
  <c r="K36" i="25"/>
  <c r="L35" i="25"/>
  <c r="K35" i="25"/>
  <c r="L34" i="25"/>
  <c r="K34" i="25"/>
  <c r="L33" i="25"/>
  <c r="K33" i="25"/>
  <c r="L32" i="25"/>
  <c r="K32" i="25"/>
  <c r="L31" i="25"/>
  <c r="K31" i="25"/>
  <c r="L30" i="25"/>
  <c r="K30" i="25"/>
  <c r="L29" i="25"/>
  <c r="K29" i="25"/>
  <c r="L28" i="25"/>
  <c r="K28" i="25"/>
  <c r="L27" i="25"/>
  <c r="K27" i="25"/>
  <c r="L26" i="25"/>
  <c r="K26" i="25"/>
  <c r="L25" i="25"/>
  <c r="K25" i="25"/>
  <c r="L24" i="25"/>
  <c r="K24" i="25"/>
  <c r="L23" i="25"/>
  <c r="K23" i="25"/>
  <c r="L22" i="25"/>
  <c r="K22" i="25"/>
  <c r="L21" i="25"/>
  <c r="K21" i="25"/>
  <c r="L20" i="25"/>
  <c r="K20" i="25"/>
  <c r="L19" i="25"/>
  <c r="K19" i="25"/>
  <c r="L18" i="25"/>
  <c r="K18" i="25"/>
  <c r="L17" i="25"/>
  <c r="K17" i="25"/>
  <c r="L16" i="25"/>
  <c r="K16" i="25"/>
  <c r="L15" i="25"/>
  <c r="K15" i="25"/>
  <c r="L14" i="25"/>
  <c r="K14" i="25"/>
  <c r="L13" i="25"/>
  <c r="K13" i="25"/>
  <c r="L12" i="25"/>
  <c r="K12" i="25"/>
  <c r="L11" i="25"/>
  <c r="K11" i="25"/>
  <c r="C122" i="25" l="1"/>
  <c r="F9" i="21"/>
  <c r="C2" i="21"/>
  <c r="D8" i="3" l="1"/>
  <c r="D8" i="21"/>
  <c r="E7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fmrmv</author>
  </authors>
  <commentList>
    <comment ref="M9" authorId="0" shapeId="0" xr:uid="{26000BAA-9A3B-4921-B03B-2F7DAE438578}">
      <text>
        <r>
          <rPr>
            <b/>
            <sz val="14"/>
            <rFont val="細明體"/>
            <family val="3"/>
            <charset val="134"/>
          </rPr>
          <t>該表格裏面要寫</t>
        </r>
        <r>
          <rPr>
            <b/>
            <sz val="14"/>
            <rFont val="Tahoma"/>
            <family val="2"/>
            <charset val="134"/>
          </rPr>
          <t>“</t>
        </r>
        <r>
          <rPr>
            <b/>
            <sz val="14"/>
            <rFont val="細明體"/>
            <family val="3"/>
            <charset val="134"/>
          </rPr>
          <t>是</t>
        </r>
        <r>
          <rPr>
            <b/>
            <sz val="14"/>
            <rFont val="Tahoma"/>
            <family val="2"/>
            <charset val="134"/>
          </rPr>
          <t>”</t>
        </r>
        <r>
          <rPr>
            <b/>
            <sz val="14"/>
            <rFont val="細明體"/>
            <family val="3"/>
            <charset val="134"/>
          </rPr>
          <t>才會計入</t>
        </r>
        <r>
          <rPr>
            <b/>
            <sz val="14"/>
            <rFont val="Tahoma"/>
            <family val="2"/>
            <charset val="134"/>
          </rPr>
          <t>RFID</t>
        </r>
        <r>
          <rPr>
            <b/>
            <sz val="14"/>
            <rFont val="細明體"/>
            <family val="3"/>
            <charset val="134"/>
          </rPr>
          <t>箱數，寫</t>
        </r>
        <r>
          <rPr>
            <b/>
            <sz val="14"/>
            <rFont val="Tahoma"/>
            <family val="2"/>
            <charset val="134"/>
          </rPr>
          <t>“</t>
        </r>
        <r>
          <rPr>
            <b/>
            <sz val="14"/>
            <rFont val="細明體"/>
            <family val="3"/>
            <charset val="134"/>
          </rPr>
          <t>否</t>
        </r>
        <r>
          <rPr>
            <b/>
            <sz val="14"/>
            <rFont val="Tahoma"/>
            <family val="2"/>
            <charset val="134"/>
          </rPr>
          <t>”</t>
        </r>
        <r>
          <rPr>
            <b/>
            <sz val="14"/>
            <rFont val="細明體"/>
            <family val="3"/>
            <charset val="134"/>
          </rPr>
          <t>則不計入。</t>
        </r>
      </text>
    </comment>
    <comment ref="M63" authorId="0" shapeId="0" xr:uid="{19E79691-998A-495B-843D-7A59ED9CF709}">
      <text>
        <r>
          <rPr>
            <b/>
            <sz val="14"/>
            <rFont val="細明體"/>
            <family val="3"/>
            <charset val="134"/>
          </rPr>
          <t>該表格裏面要寫</t>
        </r>
        <r>
          <rPr>
            <b/>
            <sz val="14"/>
            <rFont val="Tahoma"/>
            <family val="2"/>
            <charset val="134"/>
          </rPr>
          <t>“</t>
        </r>
        <r>
          <rPr>
            <b/>
            <sz val="14"/>
            <rFont val="細明體"/>
            <family val="3"/>
            <charset val="134"/>
          </rPr>
          <t>是</t>
        </r>
        <r>
          <rPr>
            <b/>
            <sz val="14"/>
            <rFont val="Tahoma"/>
            <family val="2"/>
            <charset val="134"/>
          </rPr>
          <t>”</t>
        </r>
        <r>
          <rPr>
            <b/>
            <sz val="14"/>
            <rFont val="細明體"/>
            <family val="3"/>
            <charset val="134"/>
          </rPr>
          <t>才會計入</t>
        </r>
        <r>
          <rPr>
            <b/>
            <sz val="14"/>
            <rFont val="Tahoma"/>
            <family val="2"/>
            <charset val="134"/>
          </rPr>
          <t>RFID</t>
        </r>
        <r>
          <rPr>
            <b/>
            <sz val="14"/>
            <rFont val="細明體"/>
            <family val="3"/>
            <charset val="134"/>
          </rPr>
          <t>箱數，寫</t>
        </r>
        <r>
          <rPr>
            <b/>
            <sz val="14"/>
            <rFont val="Tahoma"/>
            <family val="2"/>
            <charset val="134"/>
          </rPr>
          <t>“</t>
        </r>
        <r>
          <rPr>
            <b/>
            <sz val="14"/>
            <rFont val="細明體"/>
            <family val="3"/>
            <charset val="134"/>
          </rPr>
          <t>否</t>
        </r>
        <r>
          <rPr>
            <b/>
            <sz val="14"/>
            <rFont val="Tahoma"/>
            <family val="2"/>
            <charset val="134"/>
          </rPr>
          <t>”</t>
        </r>
        <r>
          <rPr>
            <b/>
            <sz val="14"/>
            <rFont val="細明體"/>
            <family val="3"/>
            <charset val="134"/>
          </rPr>
          <t>則不計入。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fmrmv</author>
  </authors>
  <commentList>
    <comment ref="M9" authorId="0" shapeId="0" xr:uid="{29133B71-BF7A-413E-B9A8-0015BF024346}">
      <text>
        <r>
          <rPr>
            <b/>
            <sz val="14"/>
            <rFont val="細明體"/>
            <family val="3"/>
            <charset val="134"/>
          </rPr>
          <t>該表格裏面要寫</t>
        </r>
        <r>
          <rPr>
            <b/>
            <sz val="14"/>
            <rFont val="Tahoma"/>
            <family val="2"/>
            <charset val="134"/>
          </rPr>
          <t>“</t>
        </r>
        <r>
          <rPr>
            <b/>
            <sz val="14"/>
            <rFont val="細明體"/>
            <family val="3"/>
            <charset val="134"/>
          </rPr>
          <t>是</t>
        </r>
        <r>
          <rPr>
            <b/>
            <sz val="14"/>
            <rFont val="Tahoma"/>
            <family val="2"/>
            <charset val="134"/>
          </rPr>
          <t>”</t>
        </r>
        <r>
          <rPr>
            <b/>
            <sz val="14"/>
            <rFont val="細明體"/>
            <family val="3"/>
            <charset val="134"/>
          </rPr>
          <t>才會計入</t>
        </r>
        <r>
          <rPr>
            <b/>
            <sz val="14"/>
            <rFont val="Tahoma"/>
            <family val="2"/>
            <charset val="134"/>
          </rPr>
          <t>RFID</t>
        </r>
        <r>
          <rPr>
            <b/>
            <sz val="14"/>
            <rFont val="細明體"/>
            <family val="3"/>
            <charset val="134"/>
          </rPr>
          <t>箱數，寫</t>
        </r>
        <r>
          <rPr>
            <b/>
            <sz val="14"/>
            <rFont val="Tahoma"/>
            <family val="2"/>
            <charset val="134"/>
          </rPr>
          <t>“</t>
        </r>
        <r>
          <rPr>
            <b/>
            <sz val="14"/>
            <rFont val="細明體"/>
            <family val="3"/>
            <charset val="134"/>
          </rPr>
          <t>否</t>
        </r>
        <r>
          <rPr>
            <b/>
            <sz val="14"/>
            <rFont val="Tahoma"/>
            <family val="2"/>
            <charset val="134"/>
          </rPr>
          <t>”</t>
        </r>
        <r>
          <rPr>
            <b/>
            <sz val="14"/>
            <rFont val="細明體"/>
            <family val="3"/>
            <charset val="134"/>
          </rPr>
          <t>則不計入。</t>
        </r>
      </text>
    </comment>
    <comment ref="M63" authorId="0" shapeId="0" xr:uid="{DF1CEC47-C68B-4C22-A2E3-7759AE4570A0}">
      <text>
        <r>
          <rPr>
            <b/>
            <sz val="14"/>
            <rFont val="細明體"/>
            <family val="3"/>
            <charset val="134"/>
          </rPr>
          <t>該表格裏面要寫</t>
        </r>
        <r>
          <rPr>
            <b/>
            <sz val="14"/>
            <rFont val="Tahoma"/>
            <family val="2"/>
            <charset val="134"/>
          </rPr>
          <t>“</t>
        </r>
        <r>
          <rPr>
            <b/>
            <sz val="14"/>
            <rFont val="細明體"/>
            <family val="3"/>
            <charset val="134"/>
          </rPr>
          <t>是</t>
        </r>
        <r>
          <rPr>
            <b/>
            <sz val="14"/>
            <rFont val="Tahoma"/>
            <family val="2"/>
            <charset val="134"/>
          </rPr>
          <t>”</t>
        </r>
        <r>
          <rPr>
            <b/>
            <sz val="14"/>
            <rFont val="細明體"/>
            <family val="3"/>
            <charset val="134"/>
          </rPr>
          <t>才會計入</t>
        </r>
        <r>
          <rPr>
            <b/>
            <sz val="14"/>
            <rFont val="Tahoma"/>
            <family val="2"/>
            <charset val="134"/>
          </rPr>
          <t>RFID</t>
        </r>
        <r>
          <rPr>
            <b/>
            <sz val="14"/>
            <rFont val="細明體"/>
            <family val="3"/>
            <charset val="134"/>
          </rPr>
          <t>箱數，寫</t>
        </r>
        <r>
          <rPr>
            <b/>
            <sz val="14"/>
            <rFont val="Tahoma"/>
            <family val="2"/>
            <charset val="134"/>
          </rPr>
          <t>“</t>
        </r>
        <r>
          <rPr>
            <b/>
            <sz val="14"/>
            <rFont val="細明體"/>
            <family val="3"/>
            <charset val="134"/>
          </rPr>
          <t>否</t>
        </r>
        <r>
          <rPr>
            <b/>
            <sz val="14"/>
            <rFont val="Tahoma"/>
            <family val="2"/>
            <charset val="134"/>
          </rPr>
          <t>”</t>
        </r>
        <r>
          <rPr>
            <b/>
            <sz val="14"/>
            <rFont val="細明體"/>
            <family val="3"/>
            <charset val="134"/>
          </rPr>
          <t>則不計入。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fmrmv</author>
  </authors>
  <commentList>
    <comment ref="M9" authorId="0" shapeId="0" xr:uid="{44B01AB5-5DBC-4609-9FFE-46926E2427CB}">
      <text>
        <r>
          <rPr>
            <b/>
            <sz val="14"/>
            <rFont val="細明體"/>
            <family val="3"/>
            <charset val="134"/>
          </rPr>
          <t>該表格裏面要寫</t>
        </r>
        <r>
          <rPr>
            <b/>
            <sz val="14"/>
            <rFont val="Tahoma"/>
            <family val="2"/>
            <charset val="134"/>
          </rPr>
          <t>“</t>
        </r>
        <r>
          <rPr>
            <b/>
            <sz val="14"/>
            <rFont val="細明體"/>
            <family val="3"/>
            <charset val="134"/>
          </rPr>
          <t>是</t>
        </r>
        <r>
          <rPr>
            <b/>
            <sz val="14"/>
            <rFont val="Tahoma"/>
            <family val="2"/>
            <charset val="134"/>
          </rPr>
          <t>”</t>
        </r>
        <r>
          <rPr>
            <b/>
            <sz val="14"/>
            <rFont val="細明體"/>
            <family val="3"/>
            <charset val="134"/>
          </rPr>
          <t>才會計入</t>
        </r>
        <r>
          <rPr>
            <b/>
            <sz val="14"/>
            <rFont val="Tahoma"/>
            <family val="2"/>
            <charset val="134"/>
          </rPr>
          <t>RFID</t>
        </r>
        <r>
          <rPr>
            <b/>
            <sz val="14"/>
            <rFont val="細明體"/>
            <family val="3"/>
            <charset val="134"/>
          </rPr>
          <t>箱數，寫</t>
        </r>
        <r>
          <rPr>
            <b/>
            <sz val="14"/>
            <rFont val="Tahoma"/>
            <family val="2"/>
            <charset val="134"/>
          </rPr>
          <t>“</t>
        </r>
        <r>
          <rPr>
            <b/>
            <sz val="14"/>
            <rFont val="細明體"/>
            <family val="3"/>
            <charset val="134"/>
          </rPr>
          <t>否</t>
        </r>
        <r>
          <rPr>
            <b/>
            <sz val="14"/>
            <rFont val="Tahoma"/>
            <family val="2"/>
            <charset val="134"/>
          </rPr>
          <t>”</t>
        </r>
        <r>
          <rPr>
            <b/>
            <sz val="14"/>
            <rFont val="細明體"/>
            <family val="3"/>
            <charset val="134"/>
          </rPr>
          <t>則不計入。</t>
        </r>
      </text>
    </comment>
    <comment ref="M63" authorId="0" shapeId="0" xr:uid="{4E2ECFEA-11D0-424C-A574-9D8B01F2E3C0}">
      <text>
        <r>
          <rPr>
            <b/>
            <sz val="14"/>
            <rFont val="細明體"/>
            <family val="3"/>
            <charset val="134"/>
          </rPr>
          <t>該表格裏面要寫</t>
        </r>
        <r>
          <rPr>
            <b/>
            <sz val="14"/>
            <rFont val="Tahoma"/>
            <family val="2"/>
            <charset val="134"/>
          </rPr>
          <t>“</t>
        </r>
        <r>
          <rPr>
            <b/>
            <sz val="14"/>
            <rFont val="細明體"/>
            <family val="3"/>
            <charset val="134"/>
          </rPr>
          <t>是</t>
        </r>
        <r>
          <rPr>
            <b/>
            <sz val="14"/>
            <rFont val="Tahoma"/>
            <family val="2"/>
            <charset val="134"/>
          </rPr>
          <t>”</t>
        </r>
        <r>
          <rPr>
            <b/>
            <sz val="14"/>
            <rFont val="細明體"/>
            <family val="3"/>
            <charset val="134"/>
          </rPr>
          <t>才會計入</t>
        </r>
        <r>
          <rPr>
            <b/>
            <sz val="14"/>
            <rFont val="Tahoma"/>
            <family val="2"/>
            <charset val="134"/>
          </rPr>
          <t>RFID</t>
        </r>
        <r>
          <rPr>
            <b/>
            <sz val="14"/>
            <rFont val="細明體"/>
            <family val="3"/>
            <charset val="134"/>
          </rPr>
          <t>箱數，寫</t>
        </r>
        <r>
          <rPr>
            <b/>
            <sz val="14"/>
            <rFont val="Tahoma"/>
            <family val="2"/>
            <charset val="134"/>
          </rPr>
          <t>“</t>
        </r>
        <r>
          <rPr>
            <b/>
            <sz val="14"/>
            <rFont val="細明體"/>
            <family val="3"/>
            <charset val="134"/>
          </rPr>
          <t>否</t>
        </r>
        <r>
          <rPr>
            <b/>
            <sz val="14"/>
            <rFont val="Tahoma"/>
            <family val="2"/>
            <charset val="134"/>
          </rPr>
          <t>”</t>
        </r>
        <r>
          <rPr>
            <b/>
            <sz val="14"/>
            <rFont val="細明體"/>
            <family val="3"/>
            <charset val="134"/>
          </rPr>
          <t>則不計入。</t>
        </r>
      </text>
    </comment>
  </commentList>
</comments>
</file>

<file path=xl/sharedStrings.xml><?xml version="1.0" encoding="utf-8"?>
<sst xmlns="http://schemas.openxmlformats.org/spreadsheetml/2006/main" count="854" uniqueCount="348">
  <si>
    <t>RMV店鋪退貨表格</t>
  </si>
  <si>
    <t>To:</t>
  </si>
  <si>
    <t>Fm:</t>
  </si>
  <si>
    <t>RMV</t>
  </si>
  <si>
    <r>
      <rPr>
        <b/>
        <sz val="36"/>
        <rFont val="細明體"/>
        <family val="3"/>
        <charset val="134"/>
      </rPr>
      <t>香港轉貨</t>
    </r>
    <r>
      <rPr>
        <b/>
        <sz val="36"/>
        <rFont val="Arial"/>
        <family val="2"/>
      </rPr>
      <t xml:space="preserve"> </t>
    </r>
    <r>
      <rPr>
        <b/>
        <sz val="36"/>
        <rFont val="細明體"/>
        <family val="3"/>
        <charset val="134"/>
      </rPr>
      <t>請用白色</t>
    </r>
    <r>
      <rPr>
        <b/>
        <sz val="36"/>
        <rFont val="Arial"/>
        <family val="2"/>
      </rPr>
      <t>A4</t>
    </r>
    <r>
      <rPr>
        <b/>
        <sz val="36"/>
        <rFont val="細明體"/>
        <family val="3"/>
        <charset val="134"/>
      </rPr>
      <t>紙作列印地址</t>
    </r>
  </si>
  <si>
    <t>Carton No.</t>
  </si>
  <si>
    <t>T/O Memo#</t>
  </si>
  <si>
    <t>跟進人員 STAFF NO.</t>
  </si>
  <si>
    <t>轉出店代號</t>
  </si>
  <si>
    <t>No. of Items</t>
  </si>
  <si>
    <t xml:space="preserve">Reason </t>
  </si>
  <si>
    <t xml:space="preserve">RFID            </t>
  </si>
  <si>
    <t>APP</t>
  </si>
  <si>
    <t>FOT</t>
  </si>
  <si>
    <t>ACC</t>
  </si>
  <si>
    <t>物料</t>
  </si>
  <si>
    <t>箱</t>
  </si>
  <si>
    <t>Total</t>
  </si>
  <si>
    <t>是</t>
  </si>
  <si>
    <t>否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</si>
  <si>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</si>
  <si>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</si>
  <si>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</si>
  <si>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</si>
  <si>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</si>
  <si>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</si>
  <si>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</si>
  <si>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</si>
  <si>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</si>
  <si>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</si>
  <si>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</si>
  <si>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</si>
  <si>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</si>
  <si>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</si>
  <si>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</si>
  <si>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</si>
  <si>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</si>
  <si>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</si>
  <si>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</si>
  <si>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</si>
  <si>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</si>
  <si>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</si>
  <si>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</si>
  <si>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</si>
  <si>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</si>
  <si>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</si>
  <si>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</si>
  <si>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</si>
  <si>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</si>
  <si>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</si>
  <si>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</si>
  <si>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</si>
  <si>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</si>
  <si>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</si>
  <si>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</si>
  <si>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</si>
  <si>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</si>
  <si>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</si>
  <si>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</si>
  <si>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</si>
  <si>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</si>
  <si>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</si>
  <si>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</si>
  <si>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</si>
  <si>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</si>
  <si>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</si>
  <si>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</si>
  <si>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</si>
  <si>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</si>
  <si>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</si>
  <si>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</si>
  <si>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r>
      <rPr>
        <b/>
        <sz val="36"/>
        <rFont val="微軟正黑體"/>
        <family val="2"/>
        <charset val="134"/>
      </rPr>
      <t>澳門區內轉貨</t>
    </r>
    <r>
      <rPr>
        <b/>
        <sz val="36"/>
        <rFont val="Arial Black"/>
        <family val="2"/>
      </rPr>
      <t xml:space="preserve"> </t>
    </r>
    <r>
      <rPr>
        <b/>
        <sz val="36"/>
        <rFont val="微軟正黑體"/>
        <family val="2"/>
        <charset val="134"/>
      </rPr>
      <t>請用黃色</t>
    </r>
    <r>
      <rPr>
        <b/>
        <sz val="36"/>
        <rFont val="Arial Black"/>
        <family val="2"/>
      </rPr>
      <t>A4</t>
    </r>
    <r>
      <rPr>
        <b/>
        <sz val="36"/>
        <rFont val="微軟正黑體"/>
        <family val="2"/>
        <charset val="134"/>
      </rPr>
      <t>紙作列印地址</t>
    </r>
  </si>
  <si>
    <t>Reason</t>
  </si>
  <si>
    <t>52</t>
  </si>
  <si>
    <t>香港箱數</t>
  </si>
  <si>
    <t>香港RFID 箱數</t>
  </si>
  <si>
    <t>澳門箱數</t>
  </si>
  <si>
    <t>澳門 RFID 箱數</t>
  </si>
  <si>
    <r>
      <t>Total</t>
    </r>
    <r>
      <rPr>
        <b/>
        <sz val="18"/>
        <color indexed="10"/>
        <rFont val="微軟正黑體"/>
        <family val="2"/>
        <charset val="134"/>
      </rPr>
      <t>箱數量</t>
    </r>
  </si>
  <si>
    <t>店舖經手人</t>
  </si>
  <si>
    <t>收貨師傅</t>
  </si>
  <si>
    <r>
      <rPr>
        <b/>
        <sz val="22"/>
        <rFont val="微軟正黑體"/>
        <family val="2"/>
        <charset val="134"/>
      </rPr>
      <t xml:space="preserve"> </t>
    </r>
    <r>
      <rPr>
        <b/>
        <sz val="22"/>
        <rFont val="Arial Black"/>
        <family val="2"/>
      </rPr>
      <t>FILA CORE HK</t>
    </r>
  </si>
  <si>
    <t>店代號</t>
  </si>
  <si>
    <t>店名</t>
  </si>
  <si>
    <r>
      <t xml:space="preserve">	</t>
    </r>
    <r>
      <rPr>
        <b/>
        <sz val="22"/>
        <rFont val="微軟正黑體"/>
        <family val="2"/>
        <charset val="134"/>
      </rPr>
      <t>旺角荷李活商業中心</t>
    </r>
  </si>
  <si>
    <t>RM1</t>
  </si>
  <si>
    <r>
      <rPr>
        <b/>
        <sz val="22"/>
        <rFont val="新細明體"/>
        <family val="1"/>
        <charset val="134"/>
      </rPr>
      <t>尖沙咀</t>
    </r>
    <r>
      <rPr>
        <b/>
        <sz val="22"/>
        <rFont val="Arial Black"/>
        <family val="2"/>
      </rPr>
      <t xml:space="preserve"> ISQUARE</t>
    </r>
  </si>
  <si>
    <t>RIS</t>
  </si>
  <si>
    <r>
      <t xml:space="preserve">	</t>
    </r>
    <r>
      <rPr>
        <b/>
        <sz val="22"/>
        <rFont val="微軟正黑體"/>
        <family val="2"/>
        <charset val="134"/>
      </rPr>
      <t>尖沙咀海港城</t>
    </r>
    <r>
      <rPr>
        <b/>
        <sz val="22"/>
        <rFont val="Arial Black"/>
        <family val="2"/>
      </rPr>
      <t xml:space="preserve"> </t>
    </r>
    <r>
      <rPr>
        <b/>
        <sz val="22"/>
        <rFont val="微軟正黑體"/>
        <family val="2"/>
        <charset val="134"/>
      </rPr>
      <t>海運大廈</t>
    </r>
  </si>
  <si>
    <t>RO4</t>
  </si>
  <si>
    <r>
      <t xml:space="preserve">Times Square </t>
    </r>
    <r>
      <rPr>
        <b/>
        <sz val="22"/>
        <rFont val="微軟正黑體"/>
        <family val="2"/>
        <charset val="134"/>
      </rPr>
      <t>時代廣場</t>
    </r>
  </si>
  <si>
    <t>RT5</t>
  </si>
  <si>
    <r>
      <t xml:space="preserve">	</t>
    </r>
    <r>
      <rPr>
        <b/>
        <sz val="22"/>
        <rFont val="微軟正黑體"/>
        <family val="2"/>
        <charset val="134"/>
      </rPr>
      <t>沙田新城市廣場</t>
    </r>
  </si>
  <si>
    <t>RNT</t>
  </si>
  <si>
    <r>
      <rPr>
        <b/>
        <sz val="22"/>
        <rFont val="微軟正黑體"/>
        <family val="2"/>
        <charset val="134"/>
      </rPr>
      <t>上水新都廣場</t>
    </r>
  </si>
  <si>
    <t>RSS</t>
  </si>
  <si>
    <r>
      <t xml:space="preserve">	</t>
    </r>
    <r>
      <rPr>
        <b/>
        <sz val="22"/>
        <rFont val="微軟正黑體"/>
        <family val="2"/>
        <charset val="134"/>
      </rPr>
      <t>元朗</t>
    </r>
    <r>
      <rPr>
        <b/>
        <sz val="22"/>
        <rFont val="Arial Black"/>
        <family val="2"/>
      </rPr>
      <t>YOHO Mall I</t>
    </r>
  </si>
  <si>
    <t>RYO</t>
  </si>
  <si>
    <r>
      <rPr>
        <b/>
        <sz val="22"/>
        <rFont val="微軟正黑體"/>
        <family val="2"/>
        <charset val="134"/>
      </rPr>
      <t>又一城</t>
    </r>
    <r>
      <rPr>
        <b/>
        <sz val="22"/>
        <rFont val="Arial Black"/>
        <family val="2"/>
      </rPr>
      <t>Festival Walk</t>
    </r>
  </si>
  <si>
    <t>RF4</t>
  </si>
  <si>
    <r>
      <rPr>
        <b/>
        <sz val="22"/>
        <rFont val="微軟正黑體"/>
        <family val="2"/>
        <charset val="134"/>
      </rPr>
      <t>將軍澳</t>
    </r>
    <r>
      <rPr>
        <b/>
        <sz val="22"/>
        <rFont val="Arial Black"/>
        <family val="2"/>
      </rPr>
      <t>Popcorn</t>
    </r>
  </si>
  <si>
    <t>RPC</t>
  </si>
  <si>
    <r>
      <t xml:space="preserve">	</t>
    </r>
    <r>
      <rPr>
        <b/>
        <sz val="22"/>
        <rFont val="微軟正黑體"/>
        <family val="2"/>
        <charset val="134"/>
      </rPr>
      <t>屯門</t>
    </r>
    <r>
      <rPr>
        <b/>
        <sz val="22"/>
        <rFont val="Arial Black"/>
        <family val="2"/>
      </rPr>
      <t>V City</t>
    </r>
  </si>
  <si>
    <t>RVC</t>
  </si>
  <si>
    <r>
      <t xml:space="preserve">	</t>
    </r>
    <r>
      <rPr>
        <b/>
        <sz val="22"/>
        <rFont val="微軟正黑體"/>
        <family val="2"/>
        <charset val="134"/>
      </rPr>
      <t>大圍圍方</t>
    </r>
  </si>
  <si>
    <t>RTW</t>
  </si>
  <si>
    <r>
      <t xml:space="preserve">East Point City </t>
    </r>
    <r>
      <rPr>
        <b/>
        <sz val="22"/>
        <rFont val="微軟正黑體"/>
        <family val="2"/>
        <charset val="134"/>
      </rPr>
      <t>東港城</t>
    </r>
  </si>
  <si>
    <t>REP</t>
  </si>
  <si>
    <r>
      <t xml:space="preserve"> Tai Po Mega Mall </t>
    </r>
    <r>
      <rPr>
        <b/>
        <sz val="22"/>
        <rFont val="微軟正黑體"/>
        <family val="2"/>
        <charset val="134"/>
      </rPr>
      <t>大埔超級城</t>
    </r>
    <r>
      <rPr>
        <b/>
        <sz val="22"/>
        <rFont val="Arial Black"/>
        <family val="2"/>
      </rPr>
      <t xml:space="preserve"> </t>
    </r>
  </si>
  <si>
    <t>RMT</t>
  </si>
  <si>
    <r>
      <t xml:space="preserve">suen Wan Plaza </t>
    </r>
    <r>
      <rPr>
        <b/>
        <sz val="22"/>
        <rFont val="微軟正黑體"/>
        <family val="2"/>
        <charset val="134"/>
      </rPr>
      <t>荃灣廣場</t>
    </r>
  </si>
  <si>
    <t>RTP</t>
  </si>
  <si>
    <r>
      <t xml:space="preserve"> MOKO Pop up </t>
    </r>
    <r>
      <rPr>
        <b/>
        <sz val="22"/>
        <rFont val="微軟正黑體"/>
        <family val="2"/>
        <charset val="134"/>
      </rPr>
      <t>新世紀廣場</t>
    </r>
  </si>
  <si>
    <t>SP2</t>
  </si>
  <si>
    <t>FILA KIDS HK</t>
  </si>
  <si>
    <r>
      <t xml:space="preserve"> Ocean Terminal Kids Shop </t>
    </r>
    <r>
      <rPr>
        <sz val="22"/>
        <rFont val="新細明體"/>
        <family val="1"/>
        <charset val="134"/>
      </rPr>
      <t>海港城童裝</t>
    </r>
    <r>
      <rPr>
        <sz val="22"/>
        <rFont val="Arial Black"/>
        <family val="2"/>
      </rPr>
      <t xml:space="preserve"> </t>
    </r>
  </si>
  <si>
    <t>RHK</t>
  </si>
  <si>
    <r>
      <t xml:space="preserve">New Town Plaza Kids Shop </t>
    </r>
    <r>
      <rPr>
        <sz val="22"/>
        <rFont val="新細明體"/>
        <family val="1"/>
        <charset val="134"/>
      </rPr>
      <t>新城市廣場童裝</t>
    </r>
    <r>
      <rPr>
        <sz val="22"/>
        <rFont val="Arial Black"/>
        <family val="2"/>
      </rPr>
      <t xml:space="preserve"> </t>
    </r>
  </si>
  <si>
    <t>RNK</t>
  </si>
  <si>
    <r>
      <t xml:space="preserve"> Sogo Dept. Store Kids </t>
    </r>
    <r>
      <rPr>
        <sz val="22"/>
        <rFont val="新細明體"/>
        <family val="1"/>
        <charset val="134"/>
      </rPr>
      <t>祟光百貨</t>
    </r>
    <r>
      <rPr>
        <sz val="22"/>
        <rFont val="Arial Black"/>
        <family val="2"/>
      </rPr>
      <t xml:space="preserve"> </t>
    </r>
    <r>
      <rPr>
        <sz val="22"/>
        <rFont val="新細明體"/>
        <family val="1"/>
        <charset val="134"/>
      </rPr>
      <t>童裝</t>
    </r>
    <r>
      <rPr>
        <sz val="22"/>
        <rFont val="Arial Black"/>
        <family val="2"/>
      </rPr>
      <t xml:space="preserve"> </t>
    </r>
  </si>
  <si>
    <t>RSK</t>
  </si>
  <si>
    <t>FILA FUSION  HK</t>
  </si>
  <si>
    <t xml:space="preserve"> Kwun Tong apm</t>
  </si>
  <si>
    <t>RAF</t>
  </si>
  <si>
    <r>
      <t xml:space="preserve"> Citygate Fusion Outlet Shop </t>
    </r>
    <r>
      <rPr>
        <sz val="22"/>
        <rFont val="新細明體"/>
        <family val="1"/>
        <charset val="134"/>
      </rPr>
      <t>東薈城</t>
    </r>
  </si>
  <si>
    <t>RDF</t>
  </si>
  <si>
    <r>
      <t xml:space="preserve"> Langham Place Fusion Shop </t>
    </r>
    <r>
      <rPr>
        <sz val="22"/>
        <rFont val="新細明體"/>
        <family val="1"/>
        <charset val="134"/>
      </rPr>
      <t>朗豪坊</t>
    </r>
    <r>
      <rPr>
        <sz val="22"/>
        <rFont val="Arial Black"/>
        <family val="2"/>
      </rPr>
      <t xml:space="preserve"> </t>
    </r>
  </si>
  <si>
    <t>RLF</t>
  </si>
  <si>
    <t xml:space="preserve"> V City Fusion</t>
  </si>
  <si>
    <t>RVF</t>
  </si>
  <si>
    <t xml:space="preserve"> Ocean Terminal LCX Fusion</t>
  </si>
  <si>
    <t>ROF</t>
  </si>
  <si>
    <t>FILA WHR  HK</t>
  </si>
  <si>
    <t>WHR</t>
  </si>
  <si>
    <t xml:space="preserve">FILA MACAU </t>
  </si>
  <si>
    <r>
      <rPr>
        <b/>
        <sz val="22"/>
        <rFont val="微軟正黑體"/>
        <family val="2"/>
        <charset val="134"/>
      </rPr>
      <t>澳門威尼斯人旗艦店</t>
    </r>
  </si>
  <si>
    <t>RMA</t>
  </si>
  <si>
    <r>
      <rPr>
        <b/>
        <sz val="22"/>
        <rFont val="微軟正黑體"/>
        <family val="2"/>
        <charset val="134"/>
      </rPr>
      <t>澳門威尼斯人大運河店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</si>
  <si>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r>
      <rPr>
        <b/>
        <sz val="22"/>
        <rFont val="微軟正黑體"/>
        <family val="2"/>
        <charset val="134"/>
      </rPr>
      <t>澳門倫敦人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</si>
  <si>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RMC</t>
  </si>
  <si>
    <r>
      <rPr>
        <b/>
        <sz val="22"/>
        <rFont val="微軟正黑體"/>
        <family val="2"/>
        <charset val="134"/>
      </rPr>
      <t>澳門板樟堂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</si>
  <si>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RMD</t>
  </si>
  <si>
    <r>
      <rPr>
        <b/>
        <sz val="22"/>
        <rFont val="微軟正黑體"/>
        <family val="2"/>
        <charset val="134"/>
      </rPr>
      <t>澳門新八佰伴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</si>
  <si>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RYC</t>
  </si>
  <si>
    <r>
      <rPr>
        <b/>
        <sz val="22"/>
        <rFont val="微軟正黑體"/>
        <family val="2"/>
        <charset val="134"/>
      </rPr>
      <t>澳門葡京人</t>
    </r>
    <r>
      <rPr>
        <b/>
        <sz val="22"/>
        <rFont val="Arial Black"/>
        <family val="2"/>
      </rPr>
      <t>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</si>
  <si>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RMB</t>
  </si>
  <si>
    <r>
      <rPr>
        <b/>
        <sz val="22"/>
        <rFont val="微軟正黑體"/>
        <family val="2"/>
        <charset val="134"/>
      </rPr>
      <t>澳門倫敦人</t>
    </r>
    <r>
      <rPr>
        <b/>
        <sz val="22"/>
        <rFont val="Arial Black"/>
        <family val="2"/>
      </rPr>
      <t xml:space="preserve"> (KIDS)</t>
    </r>
  </si>
  <si>
    <t>RCK</t>
  </si>
  <si>
    <r>
      <rPr>
        <b/>
        <sz val="22"/>
        <rFont val="微軟正黑體"/>
        <family val="2"/>
        <charset val="134"/>
      </rPr>
      <t>澳門新八佰伴</t>
    </r>
    <r>
      <rPr>
        <b/>
        <sz val="22"/>
        <rFont val="Arial Black"/>
        <family val="2"/>
      </rPr>
      <t xml:space="preserve"> (KIDS)</t>
    </r>
  </si>
  <si>
    <t>RYK</t>
  </si>
  <si>
    <r>
      <rPr>
        <b/>
        <sz val="22"/>
        <rFont val="微軟正黑體"/>
        <family val="2"/>
        <charset val="134"/>
      </rPr>
      <t>澳門上葡京人</t>
    </r>
    <r>
      <rPr>
        <b/>
        <sz val="22"/>
        <rFont val="Arial Black"/>
        <family val="2"/>
      </rPr>
      <t xml:space="preserve"> (KIDS)</t>
    </r>
  </si>
  <si>
    <t>SPL</t>
  </si>
  <si>
    <r>
      <t>FROM</t>
    </r>
    <r>
      <rPr>
        <sz val="48"/>
        <color indexed="8"/>
        <rFont val="Calibri"/>
        <family val="2"/>
      </rPr>
      <t xml:space="preserve"> : RM</t>
    </r>
    <r>
      <rPr>
        <sz val="48"/>
        <color indexed="8"/>
        <rFont val="Calibri"/>
        <family val="2"/>
      </rPr>
      <t>V</t>
    </r>
    <r>
      <rPr>
        <u/>
        <sz val="48"/>
        <color indexed="8"/>
        <rFont val="Calibri"/>
        <family val="2"/>
      </rPr>
      <t xml:space="preserve">      </t>
    </r>
  </si>
  <si>
    <r>
      <t>TO</t>
    </r>
    <r>
      <rPr>
        <b/>
        <sz val="26"/>
        <color indexed="8"/>
        <rFont val="Calibri"/>
        <family val="2"/>
      </rPr>
      <t xml:space="preserve"> </t>
    </r>
    <r>
      <rPr>
        <sz val="26"/>
        <color indexed="8"/>
        <rFont val="Calibri"/>
        <family val="2"/>
      </rPr>
      <t>:</t>
    </r>
    <r>
      <rPr>
        <b/>
        <sz val="26"/>
        <color indexed="8"/>
        <rFont val="Calibri"/>
        <family val="2"/>
      </rPr>
      <t xml:space="preserve"> </t>
    </r>
    <r>
      <rPr>
        <b/>
        <sz val="40"/>
        <color indexed="8"/>
        <rFont val="Calibri"/>
        <family val="2"/>
      </rPr>
      <t xml:space="preserve"> </t>
    </r>
    <r>
      <rPr>
        <b/>
        <u/>
        <sz val="35"/>
        <color indexed="8"/>
        <rFont val="Calibri"/>
        <family val="2"/>
      </rPr>
      <t xml:space="preserve">FILA WAREHOUSE- </t>
    </r>
    <r>
      <rPr>
        <b/>
        <u/>
        <sz val="35"/>
        <color indexed="8"/>
        <rFont val="PMingLiU"/>
        <family val="1"/>
      </rPr>
      <t>DD102 L2918 9,</t>
    </r>
  </si>
  <si>
    <t xml:space="preserve">       Tung Tau Yuen, Yuen Long, N.T.</t>
  </si>
  <si>
    <r>
      <t xml:space="preserve">   新田古洞路</t>
    </r>
    <r>
      <rPr>
        <b/>
        <sz val="35"/>
        <color indexed="8"/>
        <rFont val="Calibri"/>
        <family val="2"/>
      </rPr>
      <t xml:space="preserve"> DD102-2327</t>
    </r>
  </si>
  <si>
    <t xml:space="preserve">      Date   :                 </t>
    <phoneticPr fontId="42" type="noConversion"/>
  </si>
  <si>
    <r>
      <t xml:space="preserve">      NO. OF CTN   </t>
    </r>
    <r>
      <rPr>
        <sz val="36"/>
        <color indexed="8"/>
        <rFont val="Calibri"/>
        <family val="2"/>
      </rPr>
      <t>:</t>
    </r>
    <phoneticPr fontId="42" type="noConversion"/>
  </si>
  <si>
    <r>
      <t xml:space="preserve">      Remarks </t>
    </r>
    <r>
      <rPr>
        <sz val="36"/>
        <color indexed="8"/>
        <rFont val="Calibri"/>
        <family val="2"/>
      </rPr>
      <t xml:space="preserve">    :</t>
    </r>
    <r>
      <rPr>
        <sz val="26"/>
        <color indexed="8"/>
        <rFont val="Calibri"/>
        <family val="2"/>
      </rPr>
      <t xml:space="preserve">  </t>
    </r>
    <r>
      <rPr>
        <sz val="36"/>
        <color indexed="8"/>
        <rFont val="Calibri"/>
        <family val="2"/>
      </rPr>
      <t xml:space="preserve">       </t>
    </r>
    <r>
      <rPr>
        <sz val="26"/>
        <color indexed="8"/>
        <rFont val="Calibri"/>
        <family val="2"/>
      </rPr>
      <t xml:space="preserve"> </t>
    </r>
    <r>
      <rPr>
        <sz val="28"/>
        <color indexed="8"/>
        <rFont val="Calibri"/>
        <family val="2"/>
      </rPr>
      <t xml:space="preserve">   </t>
    </r>
    <r>
      <rPr>
        <sz val="48"/>
        <color indexed="8"/>
        <rFont val="Calibri"/>
        <family val="2"/>
      </rPr>
      <t xml:space="preserve">     </t>
    </r>
    <phoneticPr fontId="42" type="noConversion"/>
  </si>
  <si>
    <t>備注</t>
    <phoneticPr fontId="42" type="noConversion"/>
  </si>
  <si>
    <t>Date:</t>
    <phoneticPr fontId="42" type="noConversion"/>
  </si>
  <si>
    <r>
      <rPr>
        <b/>
        <sz val="36"/>
        <rFont val="新細明體"/>
        <family val="1"/>
        <charset val="136"/>
      </rPr>
      <t>是</t>
    </r>
    <phoneticPr fontId="42" type="noConversion"/>
  </si>
  <si>
    <t>否</t>
    <phoneticPr fontId="42" type="noConversion"/>
  </si>
  <si>
    <t>FRID   :</t>
    <phoneticPr fontId="42" type="noConversion"/>
  </si>
  <si>
    <t>P2223  Eric</t>
    <phoneticPr fontId="46" type="noConversion"/>
  </si>
  <si>
    <t>M2487 Mi</t>
  </si>
  <si>
    <t>M1996 Maggie</t>
  </si>
  <si>
    <t>M2651 Kris</t>
  </si>
  <si>
    <t>M0471 Calvin</t>
  </si>
  <si>
    <t>M0924 Daniel</t>
  </si>
  <si>
    <t>M0990 Mia</t>
  </si>
  <si>
    <t>M1349 Kan</t>
  </si>
  <si>
    <t>M1828 Iris</t>
  </si>
  <si>
    <t>M2034 Joanna</t>
  </si>
  <si>
    <t>M2172 Janet</t>
  </si>
  <si>
    <t>M2388 Queen</t>
  </si>
  <si>
    <t>M2491 Keith</t>
  </si>
  <si>
    <t>M2518 Silver</t>
  </si>
  <si>
    <t>M2521 Maggie</t>
  </si>
  <si>
    <t>M2595 Anson</t>
  </si>
  <si>
    <t>M2532 Nana</t>
  </si>
  <si>
    <t>M2661 Losa</t>
  </si>
  <si>
    <t>M2669 Yoyo</t>
  </si>
  <si>
    <t>M1442 Phoebe</t>
  </si>
  <si>
    <t>M0620 Miki</t>
  </si>
  <si>
    <t>M2382 Yuki</t>
  </si>
  <si>
    <t>M0989 Susanna</t>
  </si>
  <si>
    <t>M1758 May</t>
  </si>
  <si>
    <t>M2617 Hiley</t>
  </si>
  <si>
    <t>M0699 Bonnie</t>
  </si>
  <si>
    <t>M1776 Derrick</t>
  </si>
  <si>
    <t>M1815 Tim</t>
  </si>
  <si>
    <t>M2519 Lucas</t>
  </si>
  <si>
    <t>M2616 Lube</t>
  </si>
  <si>
    <t>M1275 Man</t>
  </si>
  <si>
    <t>M2596 Sandy</t>
  </si>
  <si>
    <t>M2573 Anna</t>
  </si>
  <si>
    <t>M1914 Ivan</t>
  </si>
  <si>
    <t>M0624 Vicky</t>
  </si>
  <si>
    <t>M1436 Khaki</t>
  </si>
  <si>
    <t>M2181 Sarah</t>
  </si>
  <si>
    <t>M1980 Jessica</t>
  </si>
  <si>
    <t>M1317 Winnie</t>
  </si>
  <si>
    <t>M2674 Ecko</t>
  </si>
  <si>
    <t>M2694 Tobey</t>
  </si>
  <si>
    <t>M2701 Meow</t>
  </si>
  <si>
    <t>M2707 Cherry</t>
  </si>
  <si>
    <t>M2710 Pan</t>
  </si>
  <si>
    <t>M2698 June</t>
  </si>
  <si>
    <t>M2720 Ceci</t>
  </si>
  <si>
    <t>M2788 Phoebe</t>
  </si>
  <si>
    <t>M2825 Katherine</t>
  </si>
  <si>
    <t>M2759 Julia</t>
  </si>
  <si>
    <t>M2784 Tina</t>
  </si>
  <si>
    <t>M2767 Christy</t>
  </si>
  <si>
    <t>M2798 Ryan</t>
  </si>
  <si>
    <t>M2822 Gary</t>
  </si>
  <si>
    <t>M2760 Kelthy</t>
  </si>
  <si>
    <t>M2818 Kelvin</t>
  </si>
  <si>
    <t>M2766 Bobo</t>
  </si>
  <si>
    <t>M2774 Watson</t>
  </si>
  <si>
    <t>M2801 Fanny</t>
  </si>
  <si>
    <t>M2849 Carey</t>
  </si>
  <si>
    <t>门店职员信息</t>
    <phoneticPr fontId="42" type="noConversion"/>
  </si>
  <si>
    <t>P2223 Eric</t>
    <phoneticPr fontId="42" type="noConversion"/>
  </si>
  <si>
    <t>M2798 Ryan</t>
    <phoneticPr fontId="42" type="noConversion"/>
  </si>
  <si>
    <t>M2767 Christy</t>
    <phoneticPr fontId="42" type="noConversion"/>
  </si>
  <si>
    <t>是</t>
    <phoneticPr fontId="42" type="noConversion"/>
  </si>
  <si>
    <t>RML</t>
    <phoneticPr fontId="42" type="noConversion"/>
  </si>
  <si>
    <t>FILA MACAU KIDS</t>
    <phoneticPr fontId="42" type="noConversion"/>
  </si>
  <si>
    <t>7221-1</t>
    <phoneticPr fontId="42" type="noConversion"/>
  </si>
  <si>
    <t>7211-1</t>
    <phoneticPr fontId="42" type="noConversion"/>
  </si>
  <si>
    <t>7226-1</t>
    <phoneticPr fontId="42" type="noConversion"/>
  </si>
  <si>
    <t>7213-1</t>
    <phoneticPr fontId="42" type="noConversion"/>
  </si>
  <si>
    <t>7215-1</t>
    <phoneticPr fontId="42" type="noConversion"/>
  </si>
  <si>
    <t>7227-1</t>
    <phoneticPr fontId="42" type="noConversion"/>
  </si>
  <si>
    <t>7225-1</t>
    <phoneticPr fontId="42" type="noConversion"/>
  </si>
  <si>
    <t>7217-1</t>
    <phoneticPr fontId="42" type="noConversion"/>
  </si>
  <si>
    <t>7224-1</t>
    <phoneticPr fontId="42" type="noConversion"/>
  </si>
  <si>
    <t>7292-1</t>
    <phoneticPr fontId="42" type="noConversion"/>
  </si>
  <si>
    <t>FROM:</t>
    <phoneticPr fontId="49" type="noConversion"/>
  </si>
  <si>
    <t>TO:</t>
    <phoneticPr fontId="49" type="noConversion"/>
  </si>
  <si>
    <t>NO.OF CTN  :</t>
    <phoneticPr fontId="49" type="noConversion"/>
  </si>
  <si>
    <t>T/O NO.       ：</t>
    <phoneticPr fontId="49" type="noConversion"/>
  </si>
  <si>
    <t>Date             ：</t>
    <phoneticPr fontId="49" type="noConversion"/>
  </si>
  <si>
    <t>Remarks      ：</t>
    <phoneticPr fontId="49" type="noConversion"/>
  </si>
  <si>
    <t>1 OF 1</t>
    <phoneticPr fontId="49" type="noConversion"/>
  </si>
  <si>
    <r>
      <rPr>
        <b/>
        <sz val="22"/>
        <rFont val="細明體"/>
        <family val="3"/>
        <charset val="134"/>
      </rPr>
      <t>東涌</t>
    </r>
    <r>
      <rPr>
        <b/>
        <sz val="22"/>
        <rFont val="Arial Black"/>
        <family val="2"/>
      </rPr>
      <t>Citygate Outlet</t>
    </r>
  </si>
  <si>
    <t>RCG</t>
    <phoneticPr fontId="42" type="noConversion"/>
  </si>
  <si>
    <t xml:space="preserve"> Park Lane Shop 栢麗大道</t>
  </si>
  <si>
    <t>RP4</t>
  </si>
  <si>
    <t xml:space="preserve">KT SOGO Dept. Store 啟德祟光百貨 </t>
  </si>
  <si>
    <t>RKS</t>
  </si>
  <si>
    <r>
      <t>A1-</t>
    </r>
    <r>
      <rPr>
        <sz val="28"/>
        <color indexed="63"/>
        <rFont val="SimSun"/>
      </rPr>
      <t>正品主倉</t>
    </r>
  </si>
  <si>
    <r>
      <rPr>
        <sz val="28"/>
        <color indexed="6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批發</t>
    </r>
    <r>
      <rPr>
        <sz val="28"/>
        <color indexed="63"/>
        <rFont val="Arial Black"/>
        <family val="2"/>
      </rPr>
      <t>/</t>
    </r>
    <r>
      <rPr>
        <sz val="28"/>
        <color indexed="63"/>
        <rFont val="SimSun"/>
      </rPr>
      <t>寄賣業務暫存</t>
    </r>
  </si>
  <si>
    <r>
      <rPr>
        <sz val="28"/>
        <color indexed="6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採購部門辦公室</t>
    </r>
    <r>
      <rPr>
        <sz val="28"/>
        <color indexed="63"/>
        <rFont val="Arial Black"/>
        <family val="2"/>
      </rPr>
      <t>/</t>
    </r>
    <r>
      <rPr>
        <sz val="28"/>
        <color indexed="63"/>
        <rFont val="SimSun"/>
      </rPr>
      <t>殘次品倉</t>
    </r>
  </si>
  <si>
    <r>
      <t>C1-</t>
    </r>
    <r>
      <rPr>
        <sz val="28"/>
        <color indexed="63"/>
        <rFont val="SimSun"/>
      </rPr>
      <t>瑕疵品倉</t>
    </r>
  </si>
  <si>
    <r>
      <t>D1-</t>
    </r>
    <r>
      <rPr>
        <sz val="28"/>
        <color indexed="63"/>
        <rFont val="SimSun"/>
      </rPr>
      <t>報廢品倉</t>
    </r>
  </si>
  <si>
    <r>
      <t>A2-</t>
    </r>
    <r>
      <rPr>
        <sz val="28"/>
        <color indexed="63"/>
        <rFont val="SimSun"/>
      </rPr>
      <t>贈品倉</t>
    </r>
  </si>
  <si>
    <r>
      <rPr>
        <sz val="28"/>
        <color indexed="6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運營部制服</t>
    </r>
  </si>
  <si>
    <r>
      <t>X1-</t>
    </r>
    <r>
      <rPr>
        <sz val="28"/>
        <color indexed="63"/>
        <rFont val="SimSun"/>
      </rPr>
      <t>中轉倉</t>
    </r>
  </si>
  <si>
    <r>
      <t>A3-</t>
    </r>
    <r>
      <rPr>
        <sz val="28"/>
        <color indexed="63"/>
        <rFont val="SimSun"/>
      </rPr>
      <t>貨品暫存倉</t>
    </r>
  </si>
  <si>
    <r>
      <rPr>
        <sz val="28"/>
        <color indexed="6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退貨暫存</t>
    </r>
  </si>
  <si>
    <r>
      <t>A4-</t>
    </r>
    <r>
      <rPr>
        <sz val="28"/>
        <color indexed="63"/>
        <rFont val="SimSun"/>
      </rPr>
      <t>制服倉</t>
    </r>
  </si>
  <si>
    <r>
      <rPr>
        <sz val="28"/>
        <color indexed="6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辦公室市場部貨品</t>
    </r>
  </si>
  <si>
    <r>
      <rPr>
        <sz val="28"/>
        <color indexed="6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辦公室物流部貨品</t>
    </r>
  </si>
  <si>
    <r>
      <t>A5-</t>
    </r>
    <r>
      <rPr>
        <sz val="28"/>
        <color indexed="63"/>
        <rFont val="SimSun"/>
      </rPr>
      <t>電商倉</t>
    </r>
  </si>
  <si>
    <r>
      <t>B1-</t>
    </r>
    <r>
      <rPr>
        <sz val="28"/>
        <color indexed="63"/>
        <rFont val="SimSun"/>
      </rPr>
      <t>包裝問題倉</t>
    </r>
  </si>
  <si>
    <r>
      <t>T1-</t>
    </r>
    <r>
      <rPr>
        <sz val="28"/>
        <color indexed="63"/>
        <rFont val="SimSun"/>
      </rPr>
      <t>退貨處理倉</t>
    </r>
  </si>
  <si>
    <r>
      <t>F1-</t>
    </r>
    <r>
      <rPr>
        <sz val="28"/>
        <color indexed="63"/>
        <rFont val="SimSun"/>
      </rPr>
      <t>工廠殘次倉</t>
    </r>
  </si>
  <si>
    <r>
      <rPr>
        <sz val="28"/>
        <color indexed="6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報廢處理倉</t>
    </r>
  </si>
  <si>
    <r>
      <t>虛擬倉</t>
    </r>
    <r>
      <rPr>
        <sz val="28"/>
        <color indexed="63"/>
        <rFont val="Tahoma"/>
        <family val="2"/>
        <charset val="134"/>
      </rPr>
      <t>-</t>
    </r>
    <r>
      <rPr>
        <sz val="28"/>
        <color indexed="63"/>
        <rFont val="SimSun"/>
      </rPr>
      <t>工服處理倉</t>
    </r>
  </si>
  <si>
    <r>
      <t xml:space="preserve"> Londoner (</t>
    </r>
    <r>
      <rPr>
        <b/>
        <sz val="22"/>
        <rFont val="細明體"/>
        <family val="3"/>
        <charset val="134"/>
      </rPr>
      <t>大貨</t>
    </r>
    <r>
      <rPr>
        <b/>
        <sz val="22"/>
        <rFont val="Arial Black"/>
        <family val="2"/>
      </rPr>
      <t>)</t>
    </r>
  </si>
  <si>
    <r>
      <t xml:space="preserve">FILA MACAU </t>
    </r>
    <r>
      <rPr>
        <b/>
        <sz val="22"/>
        <rFont val="細明體"/>
        <family val="3"/>
        <charset val="134"/>
      </rPr>
      <t>道具</t>
    </r>
  </si>
  <si>
    <r>
      <t>RMA  VM</t>
    </r>
    <r>
      <rPr>
        <b/>
        <sz val="22"/>
        <rFont val="細明體"/>
        <family val="3"/>
        <charset val="134"/>
      </rPr>
      <t>道具</t>
    </r>
  </si>
  <si>
    <r>
      <t>RMV  VM</t>
    </r>
    <r>
      <rPr>
        <b/>
        <sz val="22"/>
        <rFont val="細明體"/>
        <family val="3"/>
        <charset val="134"/>
      </rPr>
      <t>道具</t>
    </r>
  </si>
  <si>
    <r>
      <t>RML  VM</t>
    </r>
    <r>
      <rPr>
        <b/>
        <sz val="22"/>
        <rFont val="細明體"/>
        <family val="3"/>
        <charset val="134"/>
      </rPr>
      <t>道具</t>
    </r>
  </si>
  <si>
    <r>
      <t>RMC  VM</t>
    </r>
    <r>
      <rPr>
        <b/>
        <sz val="22"/>
        <rFont val="細明體"/>
        <family val="3"/>
        <charset val="134"/>
      </rPr>
      <t>道具</t>
    </r>
  </si>
  <si>
    <r>
      <t>RMD  VM</t>
    </r>
    <r>
      <rPr>
        <b/>
        <sz val="22"/>
        <rFont val="細明體"/>
        <family val="3"/>
        <charset val="134"/>
      </rPr>
      <t>道具</t>
    </r>
  </si>
  <si>
    <r>
      <t>RYC  VM</t>
    </r>
    <r>
      <rPr>
        <b/>
        <sz val="22"/>
        <rFont val="細明體"/>
        <family val="3"/>
        <charset val="134"/>
      </rPr>
      <t>道具</t>
    </r>
  </si>
  <si>
    <r>
      <t>RMB  VM</t>
    </r>
    <r>
      <rPr>
        <b/>
        <sz val="22"/>
        <rFont val="細明體"/>
        <family val="3"/>
        <charset val="134"/>
      </rPr>
      <t>道具</t>
    </r>
  </si>
  <si>
    <r>
      <t xml:space="preserve">FILA MACAU KIDS </t>
    </r>
    <r>
      <rPr>
        <b/>
        <sz val="22"/>
        <rFont val="細明體"/>
        <family val="3"/>
        <charset val="134"/>
      </rPr>
      <t>道具</t>
    </r>
  </si>
  <si>
    <r>
      <t>RCK  VM</t>
    </r>
    <r>
      <rPr>
        <b/>
        <sz val="22"/>
        <rFont val="細明體"/>
        <family val="3"/>
        <charset val="134"/>
      </rPr>
      <t>道具</t>
    </r>
  </si>
  <si>
    <r>
      <t>RYK  VM</t>
    </r>
    <r>
      <rPr>
        <b/>
        <sz val="22"/>
        <rFont val="細明體"/>
        <family val="3"/>
        <charset val="134"/>
      </rPr>
      <t>道具</t>
    </r>
  </si>
  <si>
    <r>
      <t>SPL   VM</t>
    </r>
    <r>
      <rPr>
        <b/>
        <sz val="22"/>
        <rFont val="細明體"/>
        <family val="3"/>
        <charset val="134"/>
      </rPr>
      <t>道具</t>
    </r>
  </si>
  <si>
    <r>
      <t xml:space="preserve">RMV </t>
    </r>
    <r>
      <rPr>
        <b/>
        <sz val="22"/>
        <rFont val="細明體"/>
        <family val="3"/>
        <charset val="134"/>
      </rPr>
      <t>同事</t>
    </r>
  </si>
  <si>
    <t>✔</t>
  </si>
  <si>
    <r>
      <t>TO</t>
    </r>
    <r>
      <rPr>
        <b/>
        <sz val="26"/>
        <color indexed="8"/>
        <rFont val="Calibri"/>
        <family val="2"/>
      </rPr>
      <t xml:space="preserve"> </t>
    </r>
    <r>
      <rPr>
        <sz val="26"/>
        <color indexed="8"/>
        <rFont val="Calibri"/>
        <family val="2"/>
      </rPr>
      <t>:</t>
    </r>
    <r>
      <rPr>
        <b/>
        <sz val="26"/>
        <color indexed="8"/>
        <rFont val="Calibri"/>
        <family val="2"/>
      </rPr>
      <t xml:space="preserve"> </t>
    </r>
    <r>
      <rPr>
        <b/>
        <sz val="40"/>
        <color indexed="8"/>
        <rFont val="Calibri"/>
        <family val="2"/>
      </rPr>
      <t xml:space="preserve"> </t>
    </r>
    <r>
      <rPr>
        <b/>
        <u/>
        <sz val="35"/>
        <color indexed="8"/>
        <rFont val="Calibri"/>
        <family val="2"/>
      </rPr>
      <t/>
    </r>
  </si>
  <si>
    <r>
      <t xml:space="preserve">      NO. OF CTN   </t>
    </r>
    <r>
      <rPr>
        <sz val="36"/>
        <color indexed="8"/>
        <rFont val="Calibri"/>
        <family val="2"/>
      </rPr>
      <t>:</t>
    </r>
  </si>
  <si>
    <t xml:space="preserve">      Date   :                 </t>
    <phoneticPr fontId="43" type="noConversion"/>
  </si>
  <si>
    <r>
      <t xml:space="preserve">      Remarks </t>
    </r>
    <r>
      <rPr>
        <sz val="36"/>
        <color indexed="8"/>
        <rFont val="Calibri"/>
        <family val="2"/>
      </rPr>
      <t xml:space="preserve">    :</t>
    </r>
    <r>
      <rPr>
        <sz val="26"/>
        <color indexed="8"/>
        <rFont val="Calibri"/>
        <family val="2"/>
      </rPr>
      <t xml:space="preserve">  </t>
    </r>
    <r>
      <rPr>
        <sz val="36"/>
        <color indexed="8"/>
        <rFont val="Calibri"/>
        <family val="2"/>
      </rPr>
      <t xml:space="preserve">       </t>
    </r>
    <r>
      <rPr>
        <sz val="26"/>
        <color indexed="8"/>
        <rFont val="Calibri"/>
        <family val="2"/>
      </rPr>
      <t xml:space="preserve"> </t>
    </r>
    <r>
      <rPr>
        <sz val="28"/>
        <color indexed="8"/>
        <rFont val="Calibri"/>
        <family val="2"/>
      </rPr>
      <t xml:space="preserve">   </t>
    </r>
    <r>
      <rPr>
        <sz val="48"/>
        <color indexed="8"/>
        <rFont val="Calibri"/>
        <family val="2"/>
      </rPr>
      <t xml:space="preserve">     </t>
    </r>
  </si>
  <si>
    <t>FRID   :</t>
    <phoneticPr fontId="43" type="noConversion"/>
  </si>
  <si>
    <r>
      <rPr>
        <b/>
        <sz val="36"/>
        <rFont val="新細明體"/>
        <family val="1"/>
        <charset val="136"/>
      </rPr>
      <t>是</t>
    </r>
  </si>
  <si>
    <t>否</t>
    <phoneticPr fontId="43" type="noConversion"/>
  </si>
  <si>
    <t>CWB SOGO Dept. Store 銅鑼灣祟光百貨</t>
  </si>
  <si>
    <t>RS2</t>
  </si>
  <si>
    <r>
      <t xml:space="preserve">Citygate Footwear (Outlet) </t>
    </r>
    <r>
      <rPr>
        <b/>
        <sz val="22"/>
        <rFont val="微软雅黑"/>
        <family val="2"/>
        <charset val="134"/>
      </rPr>
      <t>東薈城</t>
    </r>
    <phoneticPr fontId="42" type="noConversion"/>
  </si>
  <si>
    <t>RCS</t>
    <phoneticPr fontId="42" type="noConversion"/>
  </si>
  <si>
    <r>
      <t xml:space="preserve">Kai Tak Sport Part </t>
    </r>
    <r>
      <rPr>
        <b/>
        <sz val="22"/>
        <rFont val="微软雅黑"/>
        <family val="2"/>
        <charset val="134"/>
      </rPr>
      <t>啟德體育園</t>
    </r>
    <phoneticPr fontId="42" type="noConversion"/>
  </si>
  <si>
    <t>RKT</t>
    <phoneticPr fontId="42" type="noConversion"/>
  </si>
  <si>
    <r>
      <t xml:space="preserve">Telford Plaza Shop </t>
    </r>
    <r>
      <rPr>
        <b/>
        <sz val="22"/>
        <rFont val="微软雅黑"/>
        <family val="2"/>
        <charset val="134"/>
      </rPr>
      <t>德福廣場</t>
    </r>
    <phoneticPr fontId="42" type="noConversion"/>
  </si>
  <si>
    <t>RTC</t>
    <phoneticPr fontId="42" type="noConversion"/>
  </si>
  <si>
    <t>P2370 Alan</t>
    <phoneticPr fontId="42" type="noConversion"/>
  </si>
  <si>
    <t>P2351 Wendy</t>
    <phoneticPr fontId="42" type="noConversion"/>
  </si>
  <si>
    <t>M2867 Nora</t>
    <phoneticPr fontId="42" type="noConversion"/>
  </si>
  <si>
    <t>M2902 Carmen</t>
    <phoneticPr fontId="42" type="noConversion"/>
  </si>
  <si>
    <t>2025/2/</t>
    <phoneticPr fontId="42" type="noConversion"/>
  </si>
  <si>
    <t>荃新天地店</t>
  </si>
  <si>
    <t>RCW</t>
  </si>
  <si>
    <t>店鋪代碼</t>
  </si>
  <si>
    <t xml:space="preserve"> FILA WAREHOUSE- DD102 L2918 9,</t>
  </si>
  <si>
    <t>.</t>
  </si>
  <si>
    <t>AHKAL25070198</t>
  </si>
  <si>
    <t xml:space="preserve">CONSO  TO WHR                              </t>
  </si>
  <si>
    <t>AHKAL25070234</t>
  </si>
  <si>
    <t>7193(SP3)</t>
  </si>
  <si>
    <t>.AHKAL25074809</t>
  </si>
  <si>
    <t>AHKAL25075006</t>
  </si>
  <si>
    <t xml:space="preserve">	AHKAL25074798</t>
  </si>
  <si>
    <t xml:space="preserve">	AHKAL25074830</t>
  </si>
  <si>
    <t xml:space="preserve">	AHKAL25074869</t>
  </si>
  <si>
    <t>AHKAL25074803</t>
  </si>
  <si>
    <t>AHKAL25074870</t>
  </si>
  <si>
    <t>AHKAL25074784</t>
  </si>
  <si>
    <t xml:space="preserve">	AHKAL25074835</t>
  </si>
  <si>
    <t>AHKAL25074989</t>
  </si>
  <si>
    <t>AHKAL25074903</t>
  </si>
  <si>
    <t xml:space="preserve">	AHKAL25075011</t>
  </si>
  <si>
    <t xml:space="preserve">	AHKAL25074898</t>
  </si>
  <si>
    <t xml:space="preserve">AHKAL25075018	</t>
  </si>
  <si>
    <t xml:space="preserve">	AHKAL25075010</t>
  </si>
  <si>
    <t xml:space="preserve">	AHKAL25075003</t>
  </si>
  <si>
    <t xml:space="preserve">	AHKAL25075002</t>
  </si>
  <si>
    <t xml:space="preserve">	AHKAL25074783</t>
  </si>
  <si>
    <t xml:space="preserve">	AHKWF2507005556</t>
  </si>
  <si>
    <t>RTC</t>
  </si>
  <si>
    <t>RCG</t>
  </si>
  <si>
    <t>RCS</t>
  </si>
  <si>
    <t>RKT</t>
  </si>
  <si>
    <t xml:space="preserve">RMT </t>
  </si>
  <si>
    <t xml:space="preserve">RLF </t>
  </si>
  <si>
    <t xml:space="preserve">RVF </t>
  </si>
  <si>
    <t xml:space="preserve">ROF </t>
  </si>
  <si>
    <t xml:space="preserve">RMA </t>
  </si>
  <si>
    <t xml:space="preserve">RMV </t>
  </si>
  <si>
    <t>RML</t>
  </si>
  <si>
    <t>車兜佈</t>
  </si>
  <si>
    <t>RIS/RNT/RPC/RS2/RO4/RP4/RM1/RCG/RKT/WHR/RMD/RML/RYC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</si>
</sst>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 "/>
    <numFmt numFmtId="165" formatCode="0_);[Red]\(0\)"/>
    <numFmt numFmtId="166" formatCode="[$-F800]dddd\,\ mmmm\ dd\,\ yyyy"/>
  </numFmts>
  <fonts count="77">
    <font>
      <sz val="12"/>
      <name val="新細明體"/>
      <family val="1"/>
      <charset val="134"/>
    </font>
    <font>
      <b/>
      <sz val="22"/>
      <name val="Arial"/>
      <family val="2"/>
    </font>
    <font>
      <b/>
      <sz val="28"/>
      <name val="Arial"/>
      <family val="2"/>
    </font>
    <font>
      <b/>
      <sz val="36"/>
      <name val="Arial"/>
      <family val="2"/>
    </font>
    <font>
      <sz val="28"/>
      <name val="新細明體"/>
      <family val="1"/>
      <charset val="134"/>
    </font>
    <font>
      <b/>
      <sz val="28"/>
      <name val="新細明體"/>
      <family val="1"/>
      <charset val="134"/>
    </font>
    <font>
      <b/>
      <sz val="36"/>
      <name val="Calibri"/>
      <family val="2"/>
    </font>
    <font>
      <b/>
      <sz val="22"/>
      <name val="Arial Black"/>
      <family val="2"/>
    </font>
    <font>
      <b/>
      <sz val="22"/>
      <name val="微軟正黑體"/>
      <family val="2"/>
      <charset val="134"/>
    </font>
    <font>
      <sz val="22"/>
      <name val="微軟正黑體"/>
      <family val="2"/>
      <charset val="134"/>
    </font>
    <font>
      <sz val="22"/>
      <name val="Arial Black"/>
      <family val="2"/>
    </font>
    <font>
      <sz val="28"/>
      <color indexed="63"/>
      <name val="SimSun"/>
    </font>
    <font>
      <sz val="15"/>
      <name val="微軟正黑體 Light"/>
      <family val="2"/>
    </font>
    <font>
      <b/>
      <sz val="12"/>
      <name val="Arial"/>
      <family val="2"/>
    </font>
    <font>
      <sz val="16"/>
      <name val="新細明體"/>
      <family val="1"/>
      <charset val="134"/>
    </font>
    <font>
      <b/>
      <sz val="18"/>
      <name val="細明體"/>
      <family val="3"/>
      <charset val="134"/>
    </font>
    <font>
      <b/>
      <sz val="18"/>
      <name val="Arial"/>
      <family val="2"/>
    </font>
    <font>
      <sz val="18"/>
      <name val="新細明體"/>
      <family val="1"/>
      <charset val="134"/>
    </font>
    <font>
      <b/>
      <sz val="16"/>
      <name val="Arial"/>
      <family val="2"/>
    </font>
    <font>
      <b/>
      <sz val="15"/>
      <name val="微軟正黑體 Light"/>
      <family val="2"/>
    </font>
    <font>
      <b/>
      <sz val="36"/>
      <name val="Arial Black"/>
      <family val="2"/>
    </font>
    <font>
      <b/>
      <sz val="20"/>
      <name val="細明體"/>
      <family val="3"/>
      <charset val="134"/>
    </font>
    <font>
      <b/>
      <sz val="22"/>
      <name val="細明體"/>
      <family val="3"/>
      <charset val="134"/>
    </font>
    <font>
      <sz val="48"/>
      <color indexed="8"/>
      <name val="Calibri"/>
      <family val="2"/>
    </font>
    <font>
      <u/>
      <sz val="48"/>
      <color indexed="8"/>
      <name val="Calibri"/>
      <family val="2"/>
    </font>
    <font>
      <b/>
      <sz val="26"/>
      <color indexed="8"/>
      <name val="Calibri"/>
      <family val="2"/>
    </font>
    <font>
      <sz val="26"/>
      <color indexed="8"/>
      <name val="Calibri"/>
      <family val="2"/>
    </font>
    <font>
      <b/>
      <sz val="40"/>
      <color indexed="8"/>
      <name val="Calibri"/>
      <family val="2"/>
    </font>
    <font>
      <b/>
      <u/>
      <sz val="35"/>
      <color indexed="8"/>
      <name val="Calibri"/>
      <family val="2"/>
    </font>
    <font>
      <b/>
      <u/>
      <sz val="35"/>
      <color indexed="8"/>
      <name val="PMingLiU"/>
      <family val="1"/>
    </font>
    <font>
      <b/>
      <sz val="35"/>
      <color indexed="8"/>
      <name val="Calibri"/>
      <family val="2"/>
    </font>
    <font>
      <sz val="36"/>
      <color indexed="8"/>
      <name val="Calibri"/>
      <family val="2"/>
    </font>
    <font>
      <sz val="28"/>
      <color indexed="8"/>
      <name val="Calibri"/>
      <family val="2"/>
    </font>
    <font>
      <b/>
      <sz val="22"/>
      <name val="新細明體"/>
      <family val="1"/>
      <charset val="134"/>
    </font>
    <font>
      <sz val="22"/>
      <name val="新細明體"/>
      <family val="1"/>
      <charset val="134"/>
    </font>
    <font>
      <sz val="28"/>
      <color indexed="63"/>
      <name val="Arial Black"/>
      <family val="2"/>
    </font>
    <font>
      <sz val="28"/>
      <color indexed="63"/>
      <name val="Tahoma"/>
      <family val="2"/>
      <charset val="134"/>
    </font>
    <font>
      <b/>
      <sz val="36"/>
      <name val="細明體"/>
      <family val="3"/>
      <charset val="134"/>
    </font>
    <font>
      <b/>
      <sz val="36"/>
      <name val="微軟正黑體"/>
      <family val="2"/>
      <charset val="134"/>
    </font>
    <font>
      <b/>
      <sz val="18"/>
      <color indexed="10"/>
      <name val="微軟正黑體"/>
      <family val="2"/>
      <charset val="134"/>
    </font>
    <font>
      <b/>
      <sz val="14"/>
      <name val="細明體"/>
      <family val="3"/>
      <charset val="134"/>
    </font>
    <font>
      <b/>
      <sz val="14"/>
      <name val="Tahoma"/>
      <family val="2"/>
      <charset val="134"/>
    </font>
    <font>
      <sz val="9"/>
      <name val="細明體"/>
      <family val="3"/>
      <charset val="134"/>
    </font>
    <font>
      <b/>
      <u/>
      <sz val="36"/>
      <name val="Calibri"/>
      <family val="2"/>
    </font>
    <font>
      <u/>
      <sz val="12"/>
      <name val="新細明體"/>
      <family val="1"/>
      <charset val="136"/>
    </font>
    <font>
      <b/>
      <sz val="36"/>
      <name val="新細明體"/>
      <family val="1"/>
      <charset val="136"/>
    </font>
    <font>
      <sz val="9"/>
      <name val="新細明體"/>
      <family val="1"/>
      <charset val="136"/>
    </font>
    <font>
      <sz val="22"/>
      <name val="細明體"/>
      <family val="3"/>
      <charset val="134"/>
    </font>
    <font>
      <b/>
      <sz val="22"/>
      <name val="標楷體"/>
      <family val="4"/>
      <charset val="136"/>
    </font>
    <font>
      <sz val="9"/>
      <name val="細明體"/>
      <family val="3"/>
      <charset val="134"/>
    </font>
    <font>
      <b/>
      <sz val="48"/>
      <name val="Microsoft JhengHei UI"/>
      <family val="2"/>
      <charset val="134"/>
    </font>
    <font>
      <b/>
      <sz val="48"/>
      <name val="Microsoft JhengHei UI"/>
      <family val="2"/>
      <charset val="134"/>
    </font>
    <font>
      <b/>
      <sz val="48"/>
      <name val="Microsoft YaHei UI"/>
      <family val="2"/>
      <charset val="134"/>
    </font>
    <font>
      <b/>
      <sz val="39"/>
      <name val="Microsoft YaHei UI"/>
      <family val="2"/>
      <charset val="134"/>
    </font>
    <font>
      <b/>
      <sz val="39"/>
      <name val="Microsoft JhengHei UI"/>
      <family val="2"/>
      <charset val="134"/>
    </font>
    <font>
      <b/>
      <sz val="39"/>
      <name val="Microsoft JhengHei UI"/>
      <family val="2"/>
      <charset val="134"/>
    </font>
    <font>
      <b/>
      <sz val="48"/>
      <color rgb="FF000000"/>
      <name val="Calibri"/>
      <family val="2"/>
    </font>
    <font>
      <b/>
      <sz val="35"/>
      <color rgb="FF000000"/>
      <name val="PMingLiU"/>
      <family val="1"/>
    </font>
    <font>
      <b/>
      <sz val="35"/>
      <color rgb="FF000000"/>
      <name val="宋体"/>
      <family val="3"/>
      <charset val="134"/>
    </font>
    <font>
      <sz val="28"/>
      <color rgb="FF333333"/>
      <name val="Arial Black"/>
      <family val="2"/>
    </font>
    <font>
      <sz val="28"/>
      <color rgb="FF333333"/>
      <name val="SimSun"/>
    </font>
    <font>
      <b/>
      <sz val="16"/>
      <name val="新細明體"/>
      <family val="1"/>
      <charset val="136"/>
      <scheme val="major"/>
    </font>
    <font>
      <b/>
      <sz val="16"/>
      <color theme="1"/>
      <name val="新細明體"/>
      <family val="1"/>
      <charset val="136"/>
      <scheme val="major"/>
    </font>
    <font>
      <b/>
      <sz val="15"/>
      <color rgb="FFFF0000"/>
      <name val="微軟正黑體 Light"/>
      <family val="2"/>
    </font>
    <font>
      <b/>
      <sz val="36"/>
      <color rgb="FF000000"/>
      <name val="Calibri"/>
      <family val="2"/>
    </font>
    <font>
      <b/>
      <u/>
      <sz val="36"/>
      <color rgb="FF000000"/>
      <name val="Calibri"/>
      <family val="2"/>
    </font>
    <font>
      <b/>
      <sz val="12"/>
      <color theme="1"/>
      <name val="新細明體"/>
      <family val="1"/>
      <charset val="136"/>
    </font>
    <font>
      <b/>
      <sz val="22"/>
      <color theme="1"/>
      <name val="新細明體"/>
      <family val="1"/>
      <charset val="136"/>
      <scheme val="major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9"/>
      <name val="新細明體"/>
      <family val="1"/>
      <charset val="134"/>
    </font>
    <font>
      <b/>
      <sz val="22"/>
      <name val="微软雅黑"/>
      <family val="2"/>
      <charset val="134"/>
    </font>
    <font>
      <sz val="12"/>
      <color rgb="FF000000"/>
      <name val="PMingLiU"/>
    </font>
    <font>
      <b/>
      <sz val="12"/>
      <color rgb="FF000000"/>
      <name val="PMingLiU"/>
    </font>
    <font>
      <b/>
      <sz val="12"/>
      <name val="新細明體"/>
      <family val="1"/>
      <charset val="136"/>
    </font>
    <font>
      <b/>
      <u/>
      <sz val="39"/>
      <color rgb="FF000000"/>
      <name val="Calibri"/>
      <family val="2"/>
    </font>
    <font>
      <b/>
      <sz val="39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56" fillId="0" borderId="0" xfId="0" applyFont="1">
      <alignment vertical="center"/>
    </xf>
    <xf numFmtId="0" fontId="4" fillId="0" borderId="0" xfId="0" applyFont="1">
      <alignment vertical="center"/>
    </xf>
    <xf numFmtId="0" fontId="57" fillId="0" borderId="0" xfId="0" applyFont="1" applyAlignment="1">
      <alignment horizontal="left" vertical="center" indent="1"/>
    </xf>
    <xf numFmtId="0" fontId="5" fillId="0" borderId="1" xfId="0" applyFont="1" applyBorder="1">
      <alignment vertical="center"/>
    </xf>
    <xf numFmtId="0" fontId="58" fillId="0" borderId="0" xfId="0" applyFont="1" applyAlignment="1">
      <alignment horizontal="left" vertical="center" indent="1"/>
    </xf>
    <xf numFmtId="0" fontId="4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59" fillId="3" borderId="2" xfId="0" applyFont="1" applyFill="1" applyBorder="1" applyAlignment="1">
      <alignment horizontal="center" vertical="center"/>
    </xf>
    <xf numFmtId="0" fontId="60" fillId="3" borderId="2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3" xfId="0" applyFont="1" applyBorder="1">
      <alignment vertical="center"/>
    </xf>
    <xf numFmtId="0" fontId="16" fillId="0" borderId="3" xfId="0" applyFont="1" applyBorder="1">
      <alignment vertical="center"/>
    </xf>
    <xf numFmtId="0" fontId="17" fillId="0" borderId="0" xfId="0" applyFont="1">
      <alignment vertical="center"/>
    </xf>
    <xf numFmtId="0" fontId="16" fillId="0" borderId="0" xfId="0" applyFont="1">
      <alignment vertical="center"/>
    </xf>
    <xf numFmtId="0" fontId="18" fillId="0" borderId="0" xfId="0" applyFont="1">
      <alignment vertical="center"/>
    </xf>
    <xf numFmtId="49" fontId="19" fillId="0" borderId="4" xfId="0" applyNumberFormat="1" applyFont="1" applyBorder="1" applyAlignment="1">
      <alignment horizontal="center" vertical="center"/>
    </xf>
    <xf numFmtId="164" fontId="19" fillId="0" borderId="4" xfId="0" applyNumberFormat="1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49" fontId="19" fillId="0" borderId="4" xfId="0" applyNumberFormat="1" applyFont="1" applyBorder="1" applyAlignment="1">
      <alignment horizontal="center" vertical="top"/>
    </xf>
    <xf numFmtId="49" fontId="19" fillId="0" borderId="5" xfId="0" applyNumberFormat="1" applyFont="1" applyBorder="1" applyAlignment="1">
      <alignment horizontal="center" vertical="top"/>
    </xf>
    <xf numFmtId="49" fontId="19" fillId="0" borderId="5" xfId="0" applyNumberFormat="1" applyFont="1" applyBorder="1" applyAlignment="1">
      <alignment horizontal="center" vertical="center"/>
    </xf>
    <xf numFmtId="164" fontId="19" fillId="0" borderId="5" xfId="0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2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3" fillId="0" borderId="4" xfId="0" applyFont="1" applyBorder="1" applyAlignment="1">
      <alignment horizontal="center" vertical="center"/>
    </xf>
    <xf numFmtId="0" fontId="63" fillId="0" borderId="8" xfId="0" applyFont="1" applyBorder="1" applyAlignment="1">
      <alignment horizontal="center" vertical="center" wrapText="1"/>
    </xf>
    <xf numFmtId="0" fontId="63" fillId="0" borderId="8" xfId="0" applyFont="1" applyBorder="1" applyAlignment="1">
      <alignment horizontal="center" vertical="center"/>
    </xf>
    <xf numFmtId="0" fontId="8" fillId="0" borderId="2" xfId="0" quotePrefix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4" fillId="0" borderId="0" xfId="0" applyFont="1">
      <alignment vertical="center"/>
    </xf>
    <xf numFmtId="0" fontId="6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4" fillId="0" borderId="4" xfId="0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7" fillId="0" borderId="2" xfId="0" applyFont="1" applyBorder="1" applyAlignment="1">
      <alignment horizontal="center" vertical="center"/>
    </xf>
    <xf numFmtId="0" fontId="48" fillId="0" borderId="2" xfId="0" applyFont="1" applyBorder="1" applyAlignment="1">
      <alignment horizontal="center" vertical="center"/>
    </xf>
    <xf numFmtId="165" fontId="1" fillId="0" borderId="2" xfId="0" applyNumberFormat="1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0" fillId="0" borderId="0" xfId="0" applyFont="1">
      <alignment vertical="center"/>
    </xf>
    <xf numFmtId="0" fontId="52" fillId="0" borderId="0" xfId="0" applyFont="1">
      <alignment vertical="center"/>
    </xf>
    <xf numFmtId="0" fontId="52" fillId="0" borderId="0" xfId="0" applyFont="1" applyAlignment="1">
      <alignment horizontal="center" vertical="center"/>
    </xf>
    <xf numFmtId="0" fontId="52" fillId="0" borderId="10" xfId="0" applyFont="1" applyBorder="1">
      <alignment vertical="center"/>
    </xf>
    <xf numFmtId="0" fontId="50" fillId="0" borderId="10" xfId="0" applyFont="1" applyBorder="1">
      <alignment vertical="center"/>
    </xf>
    <xf numFmtId="0" fontId="53" fillId="0" borderId="0" xfId="0" applyFont="1">
      <alignment vertical="center"/>
    </xf>
    <xf numFmtId="0" fontId="54" fillId="0" borderId="0" xfId="0" applyFont="1">
      <alignment vertical="center"/>
    </xf>
    <xf numFmtId="0" fontId="55" fillId="0" borderId="0" xfId="0" applyFont="1">
      <alignment vertical="center"/>
    </xf>
    <xf numFmtId="0" fontId="1" fillId="6" borderId="2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74" fillId="0" borderId="4" xfId="0" applyFont="1" applyBorder="1" applyAlignment="1">
      <alignment horizontal="center" vertical="center"/>
    </xf>
    <xf numFmtId="0" fontId="61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1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61" fillId="0" borderId="4" xfId="0" applyFont="1" applyBorder="1" applyAlignment="1">
      <alignment horizontal="center" vertical="center" wrapText="1"/>
    </xf>
    <xf numFmtId="0" fontId="61" fillId="0" borderId="4" xfId="0" applyFont="1" applyBorder="1" applyAlignment="1">
      <alignment horizontal="center" vertical="center"/>
    </xf>
    <xf numFmtId="0" fontId="61" fillId="0" borderId="17" xfId="0" applyFont="1" applyBorder="1" applyAlignment="1">
      <alignment horizontal="center" vertical="center" wrapText="1"/>
    </xf>
    <xf numFmtId="0" fontId="61" fillId="0" borderId="16" xfId="0" applyFont="1" applyBorder="1" applyAlignment="1">
      <alignment horizontal="center" vertical="center" wrapText="1"/>
    </xf>
    <xf numFmtId="0" fontId="61" fillId="0" borderId="5" xfId="0" applyFont="1" applyBorder="1" applyAlignment="1">
      <alignment horizontal="center" vertical="center"/>
    </xf>
    <xf numFmtId="0" fontId="61" fillId="0" borderId="16" xfId="0" applyFont="1" applyBorder="1" applyAlignment="1">
      <alignment horizontal="center" vertical="center"/>
    </xf>
    <xf numFmtId="0" fontId="67" fillId="0" borderId="8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66" fillId="0" borderId="11" xfId="0" applyFont="1" applyBorder="1" applyAlignment="1">
      <alignment horizontal="center" vertical="center" wrapText="1"/>
    </xf>
    <xf numFmtId="0" fontId="66" fillId="0" borderId="12" xfId="0" applyFont="1" applyBorder="1" applyAlignment="1">
      <alignment horizontal="center" vertical="center" wrapText="1"/>
    </xf>
    <xf numFmtId="14" fontId="16" fillId="0" borderId="0" xfId="0" applyNumberFormat="1" applyFont="1" applyAlignment="1">
      <alignment horizontal="center" vertical="center"/>
    </xf>
    <xf numFmtId="14" fontId="16" fillId="0" borderId="1" xfId="0" applyNumberFormat="1" applyFont="1" applyBorder="1" applyAlignment="1">
      <alignment horizontal="center" vertical="center"/>
    </xf>
    <xf numFmtId="0" fontId="61" fillId="0" borderId="17" xfId="0" applyFont="1" applyBorder="1" applyAlignment="1">
      <alignment horizontal="center" vertical="center"/>
    </xf>
    <xf numFmtId="0" fontId="62" fillId="0" borderId="16" xfId="0" applyFont="1" applyBorder="1" applyAlignment="1">
      <alignment horizontal="center" vertical="center"/>
    </xf>
    <xf numFmtId="0" fontId="67" fillId="0" borderId="13" xfId="0" applyFont="1" applyBorder="1" applyAlignment="1">
      <alignment horizontal="center" vertical="center"/>
    </xf>
    <xf numFmtId="49" fontId="20" fillId="4" borderId="8" xfId="0" applyNumberFormat="1" applyFont="1" applyFill="1" applyBorder="1" applyAlignment="1">
      <alignment horizontal="center" vertical="center"/>
    </xf>
    <xf numFmtId="49" fontId="20" fillId="4" borderId="19" xfId="0" applyNumberFormat="1" applyFont="1" applyFill="1" applyBorder="1" applyAlignment="1">
      <alignment horizontal="center" vertical="center"/>
    </xf>
    <xf numFmtId="49" fontId="20" fillId="4" borderId="15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 wrapText="1"/>
    </xf>
    <xf numFmtId="0" fontId="68" fillId="0" borderId="12" xfId="0" applyFont="1" applyBorder="1" applyAlignment="1">
      <alignment horizontal="center" vertical="center" wrapText="1"/>
    </xf>
    <xf numFmtId="0" fontId="68" fillId="0" borderId="13" xfId="0" applyFont="1" applyBorder="1" applyAlignment="1">
      <alignment horizontal="center" vertical="center" wrapText="1"/>
    </xf>
    <xf numFmtId="0" fontId="68" fillId="0" borderId="14" xfId="0" applyFont="1" applyBorder="1" applyAlignment="1">
      <alignment horizontal="center" vertical="center" wrapText="1"/>
    </xf>
    <xf numFmtId="0" fontId="69" fillId="0" borderId="12" xfId="0" applyFont="1" applyBorder="1" applyAlignment="1">
      <alignment horizontal="center" vertical="center"/>
    </xf>
    <xf numFmtId="0" fontId="69" fillId="0" borderId="14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164" fontId="10" fillId="0" borderId="12" xfId="0" applyNumberFormat="1" applyFont="1" applyBorder="1" applyAlignment="1">
      <alignment horizontal="center" vertical="center"/>
    </xf>
    <xf numFmtId="49" fontId="20" fillId="4" borderId="8" xfId="0" applyNumberFormat="1" applyFont="1" applyFill="1" applyBorder="1" applyAlignment="1">
      <alignment horizontal="center" vertical="top"/>
    </xf>
    <xf numFmtId="49" fontId="20" fillId="4" borderId="19" xfId="0" applyNumberFormat="1" applyFont="1" applyFill="1" applyBorder="1" applyAlignment="1">
      <alignment horizontal="center" vertical="top"/>
    </xf>
    <xf numFmtId="49" fontId="20" fillId="4" borderId="15" xfId="0" applyNumberFormat="1" applyFont="1" applyFill="1" applyBorder="1" applyAlignment="1">
      <alignment horizontal="center" vertical="top"/>
    </xf>
    <xf numFmtId="0" fontId="7" fillId="4" borderId="2" xfId="0" applyFont="1" applyFill="1" applyBorder="1" applyAlignment="1">
      <alignment horizontal="center" vertical="center"/>
    </xf>
    <xf numFmtId="0" fontId="22" fillId="5" borderId="9" xfId="0" applyFont="1" applyFill="1" applyBorder="1" applyAlignment="1">
      <alignment horizontal="center" vertical="center"/>
    </xf>
    <xf numFmtId="0" fontId="22" fillId="5" borderId="20" xfId="0" applyFont="1" applyFill="1" applyBorder="1" applyAlignment="1">
      <alignment horizontal="center" vertical="center"/>
    </xf>
    <xf numFmtId="0" fontId="22" fillId="5" borderId="2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6" fontId="43" fillId="0" borderId="0" xfId="0" applyNumberFormat="1" applyFont="1" applyAlignment="1">
      <alignment horizontal="center" vertical="center"/>
    </xf>
    <xf numFmtId="0" fontId="6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6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75" fillId="0" borderId="0" xfId="0" applyFont="1" applyAlignment="1">
      <alignment horizontal="left" vertical="center"/>
    </xf>
    <xf numFmtId="0" fontId="50" fillId="0" borderId="0" xfId="0" applyFont="1" applyAlignment="1">
      <alignment horizontal="center" vertical="center"/>
    </xf>
    <xf numFmtId="0" fontId="50" fillId="0" borderId="22" xfId="0" applyFont="1" applyBorder="1" applyAlignment="1">
      <alignment horizontal="center" vertical="center"/>
    </xf>
    <xf numFmtId="14" fontId="50" fillId="0" borderId="22" xfId="0" applyNumberFormat="1" applyFont="1" applyBorder="1" applyAlignment="1">
      <alignment horizontal="center" vertical="center"/>
    </xf>
    <xf numFmtId="0" fontId="51" fillId="0" borderId="23" xfId="0" applyFont="1" applyBorder="1" applyAlignment="1">
      <alignment horizontal="center" vertical="center"/>
    </xf>
    <xf numFmtId="0" fontId="50" fillId="0" borderId="24" xfId="0" applyFont="1" applyBorder="1" applyAlignment="1">
      <alignment horizontal="center" vertical="center"/>
    </xf>
    <xf numFmtId="0" fontId="51" fillId="0" borderId="24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781050</xdr:colOff>
      <xdr:row>0</xdr:row>
      <xdr:rowOff>190500</xdr:rowOff>
    </xdr:from>
    <xdr:to>
      <xdr:col>15</xdr:col>
      <xdr:colOff>0</xdr:colOff>
      <xdr:row>3</xdr:row>
      <xdr:rowOff>161925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90500"/>
          <a:ext cx="32670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117</xdr:row>
          <xdr:rowOff>38100</xdr:rowOff>
        </xdr:from>
        <xdr:to>
          <xdr:col>11</xdr:col>
          <xdr:colOff>1533525</xdr:colOff>
          <xdr:row>121</xdr:row>
          <xdr:rowOff>190500</xdr:rowOff>
        </xdr:to>
        <xdr:sp macro="" textlink="">
          <xdr:nvSpPr>
            <xdr:cNvPr id="54273" name="Button 1025" hidden="1">
              <a:extLst>
                <a:ext uri="{63B3BB69-23CF-44E3-9099-C40C66FF867C}">
                  <a14:compatExt spid="_x0000_s54273"/>
                </a:ext>
                <a:ext uri="{FF2B5EF4-FFF2-40B4-BE49-F238E27FC236}">
                  <a16:creationId xmlns:a16="http://schemas.microsoft.com/office/drawing/2014/main" id="{00000000-0008-0000-0000-000001D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36576" bIns="27432" anchor="ctr" upright="1"/>
            <a:lstStyle/>
            <a:p>
              <a:pPr algn="ctr" rtl="0">
                <a:defRPr sz="1000"/>
              </a:pPr>
              <a:r>
                <a:rPr lang="zh-MO" altLang="en-US" sz="1200" b="1" i="0" u="none" strike="noStrike" baseline="0">
                  <a:solidFill>
                    <a:srgbClr val="000000"/>
                  </a:solidFill>
                  <a:latin typeface="PMingLiU"/>
                  <a:ea typeface="PMingLiU"/>
                </a:rPr>
                <a:t>打印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781050</xdr:colOff>
      <xdr:row>0</xdr:row>
      <xdr:rowOff>190500</xdr:rowOff>
    </xdr:from>
    <xdr:to>
      <xdr:col>15</xdr:col>
      <xdr:colOff>0</xdr:colOff>
      <xdr:row>3</xdr:row>
      <xdr:rowOff>161925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90500"/>
          <a:ext cx="32670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117</xdr:row>
          <xdr:rowOff>38100</xdr:rowOff>
        </xdr:from>
        <xdr:to>
          <xdr:col>11</xdr:col>
          <xdr:colOff>1533525</xdr:colOff>
          <xdr:row>121</xdr:row>
          <xdr:rowOff>190500</xdr:rowOff>
        </xdr:to>
        <xdr:sp macro="" textlink="">
          <xdr:nvSpPr>
            <xdr:cNvPr id="41985" name="Button 1025" hidden="1">
              <a:extLst>
                <a:ext uri="{63B3BB69-23CF-44E3-9099-C40C66FF867C}">
                  <a14:compatExt spid="_x0000_s41985"/>
                </a:ext>
                <a:ext uri="{FF2B5EF4-FFF2-40B4-BE49-F238E27FC236}">
                  <a16:creationId xmlns:a16="http://schemas.microsoft.com/office/drawing/2014/main" id="{00000000-0008-0000-0100-000001A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36576" bIns="27432" anchor="ctr" upright="1"/>
            <a:lstStyle/>
            <a:p>
              <a:pPr algn="ctr" rtl="0">
                <a:defRPr sz="1000"/>
              </a:pPr>
              <a:r>
                <a:rPr lang="zh-MO" altLang="en-US" sz="1200" b="1" i="0" u="none" strike="noStrike" baseline="0">
                  <a:solidFill>
                    <a:srgbClr val="000000"/>
                  </a:solidFill>
                  <a:latin typeface="PMingLiU"/>
                  <a:ea typeface="PMingLiU"/>
                </a:rPr>
                <a:t>打印</a:t>
              </a:r>
            </a:p>
          </xdr:txBody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781050</xdr:colOff>
      <xdr:row>0</xdr:row>
      <xdr:rowOff>190500</xdr:rowOff>
    </xdr:from>
    <xdr:to>
      <xdr:col>15</xdr:col>
      <xdr:colOff>0</xdr:colOff>
      <xdr:row>3</xdr:row>
      <xdr:rowOff>161925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90500"/>
          <a:ext cx="32670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117</xdr:row>
          <xdr:rowOff>38100</xdr:rowOff>
        </xdr:from>
        <xdr:to>
          <xdr:col>11</xdr:col>
          <xdr:colOff>1533525</xdr:colOff>
          <xdr:row>121</xdr:row>
          <xdr:rowOff>190500</xdr:rowOff>
        </xdr:to>
        <xdr:sp macro="" textlink="">
          <xdr:nvSpPr>
            <xdr:cNvPr id="43009" name="Button 1025" hidden="1">
              <a:extLst>
                <a:ext uri="{63B3BB69-23CF-44E3-9099-C40C66FF867C}">
                  <a14:compatExt spid="_x0000_s43009"/>
                </a:ext>
                <a:ext uri="{FF2B5EF4-FFF2-40B4-BE49-F238E27FC236}">
                  <a16:creationId xmlns:a16="http://schemas.microsoft.com/office/drawing/2014/main" id="{00000000-0008-0000-0200-000001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36576" bIns="27432" anchor="ctr" upright="1"/>
            <a:lstStyle/>
            <a:p>
              <a:pPr algn="ctr" rtl="0">
                <a:defRPr sz="1000"/>
              </a:pPr>
              <a:r>
                <a:rPr lang="zh-MO" altLang="en-US" sz="1200" b="1" i="0" u="none" strike="noStrike" baseline="0">
                  <a:solidFill>
                    <a:srgbClr val="000000"/>
                  </a:solidFill>
                  <a:latin typeface="PMingLiU"/>
                  <a:ea typeface="PMingLiU"/>
                </a:rPr>
                <a:t>打印</a:t>
              </a:r>
            </a:p>
          </xdr:txBody>
        </xdr: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19050</xdr:colOff>
          <xdr:row>11</xdr:row>
          <xdr:rowOff>47625</xdr:rowOff>
        </xdr:from>
        <xdr:to>
          <xdr:col>1</xdr:col>
          <xdr:colOff>657225</xdr:colOff>
          <xdr:row>12</xdr:row>
          <xdr:rowOff>152400</xdr:rowOff>
        </xdr:to>
        <xdr:sp macro="" textlink="">
          <xdr:nvSpPr>
            <xdr:cNvPr id="26625" name="Button 1025" hidden="1">
              <a:extLst>
                <a:ext uri="{63B3BB69-23CF-44E3-9099-C40C66FF867C}">
                  <a14:compatExt spid="_x0000_s26625"/>
                </a:ext>
                <a:ext uri="{FF2B5EF4-FFF2-40B4-BE49-F238E27FC236}">
                  <a16:creationId xmlns:a16="http://schemas.microsoft.com/office/drawing/2014/main" id="{00000000-0008-0000-0400-0000016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zh-MO" altLang="en-US" sz="1200" b="0" i="0" u="none" strike="noStrike" baseline="0">
                  <a:solidFill>
                    <a:srgbClr val="000000"/>
                  </a:solidFill>
                  <a:latin typeface="PMingLiU"/>
                  <a:ea typeface="PMingLiU"/>
                </a:rPr>
                <a:t>打印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19050</xdr:colOff>
          <xdr:row>11</xdr:row>
          <xdr:rowOff>47625</xdr:rowOff>
        </xdr:from>
        <xdr:to>
          <xdr:col>1</xdr:col>
          <xdr:colOff>657225</xdr:colOff>
          <xdr:row>12</xdr:row>
          <xdr:rowOff>152400</xdr:rowOff>
        </xdr:to>
        <xdr:sp macro="" textlink="">
          <xdr:nvSpPr>
            <xdr:cNvPr id="40961" name="Button 1025" hidden="1">
              <a:extLst>
                <a:ext uri="{63B3BB69-23CF-44E3-9099-C40C66FF867C}">
                  <a14:compatExt spid="_x0000_s40961"/>
                </a:ext>
                <a:ext uri="{FF2B5EF4-FFF2-40B4-BE49-F238E27FC236}">
                  <a16:creationId xmlns:a16="http://schemas.microsoft.com/office/drawing/2014/main" id="{00000000-0008-0000-0500-000001A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zh-MO" altLang="en-US" sz="1200" b="0" i="0" u="none" strike="noStrike" baseline="0">
                  <a:solidFill>
                    <a:srgbClr val="000000"/>
                  </a:solidFill>
                  <a:latin typeface="PMingLiU"/>
                  <a:ea typeface="PMingLiU"/>
                </a:rPr>
                <a:t>打印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4" Type="http://schemas.openxmlformats.org/officeDocument/2006/relationships/ctrlProp" Target="../ctrlProps/ctrlProp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Relationship Id="rId4" Type="http://schemas.openxmlformats.org/officeDocument/2006/relationships/ctrlProp" Target="../ctrlProps/ctrlProp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8F12F-4143-4D1D-8CD8-D39975A79EB0}">
  <dimension ref="A1:P144"/>
  <sheetViews>
    <sheetView tabSelected="1" topLeftCell="A10" zoomScale="70" zoomScaleNormal="70" workbookViewId="0">
      <selection activeCell="B7" sqref="B7:O8"/>
    </sheetView>
  </sheetViews>
  <sheetFormatPr defaultColWidth="8.875" defaultRowHeight="21"/>
  <cols>
    <col min="1" max="1" width="8" style="9" customWidth="1"/>
    <col min="2" max="2" width="12.5" style="73" customWidth="1"/>
    <col min="3" max="3" width="33.125" style="73" customWidth="1"/>
    <col min="4" max="4" width="16.625" style="73" customWidth="1"/>
    <col min="5" max="5" width="17.125" style="73" customWidth="1"/>
    <col min="6" max="10" width="8.375" style="73" customWidth="1"/>
    <col min="11" max="11" width="14.75" style="73" customWidth="1"/>
    <col min="12" max="12" width="19.5" style="73" customWidth="1"/>
    <col min="13" max="13" width="5.375" style="34" customWidth="1"/>
    <col min="14" max="14" width="4.25" style="9" customWidth="1"/>
    <col min="15" max="15" width="24" style="9" customWidth="1"/>
    <col min="16" max="18" width="9" style="9" customWidth="1"/>
    <col min="19" max="16384" width="8.875" style="9"/>
  </cols>
  <sheetData>
    <row r="1" spans="1:16" ht="25.5">
      <c r="A1" s="69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P1" s="9">
        <v>1</v>
      </c>
    </row>
    <row r="2" spans="1:16" ht="25.5">
      <c r="A2" s="71"/>
      <c r="B2" s="75"/>
      <c r="C2" s="75"/>
      <c r="D2" s="75"/>
      <c r="E2" s="75"/>
      <c r="F2" s="75"/>
      <c r="G2" s="75"/>
      <c r="H2" s="75"/>
      <c r="I2" s="75"/>
      <c r="J2" s="75"/>
      <c r="K2" s="9"/>
      <c r="L2" s="9"/>
      <c r="M2" s="9"/>
    </row>
    <row r="3" spans="1:16" ht="23.25">
      <c r="A3" s="75" t="s">
        <v>1</v>
      </c>
      <c r="B3" s="92" t="s">
        <v>347</v>
      </c>
      <c r="C3" s="92"/>
      <c r="D3" s="92"/>
      <c r="E3" s="92"/>
      <c r="F3" s="92"/>
      <c r="G3" s="92"/>
      <c r="H3" s="92"/>
      <c r="I3" s="92"/>
      <c r="J3" s="75"/>
      <c r="K3" s="9"/>
      <c r="L3" s="9"/>
      <c r="M3" s="9"/>
    </row>
    <row r="4" spans="1:16" ht="23.25">
      <c r="A4" s="75"/>
      <c r="B4" s="75"/>
      <c r="C4" s="75"/>
      <c r="D4" s="75"/>
      <c r="E4" s="75"/>
      <c r="F4" s="75"/>
      <c r="G4" s="75"/>
      <c r="H4" s="75"/>
      <c r="I4" s="75"/>
      <c r="J4" s="75"/>
      <c r="K4" s="9"/>
      <c r="L4" s="9"/>
      <c r="M4" s="9"/>
    </row>
    <row r="5" spans="1:16" ht="23.25">
      <c r="A5" s="75" t="s">
        <v>2</v>
      </c>
      <c r="B5" s="92" t="s">
        <v>3</v>
      </c>
      <c r="C5" s="92"/>
      <c r="D5" s="92"/>
      <c r="E5" s="92"/>
      <c r="F5" s="92"/>
      <c r="G5" s="92"/>
      <c r="H5" s="92"/>
      <c r="I5" s="92"/>
      <c r="J5" s="75"/>
      <c r="K5" s="9"/>
      <c r="L5" s="93" t="s">
        <v>160</v>
      </c>
      <c r="M5" s="100">
        <v>45868</v>
      </c>
      <c r="N5" s="100"/>
      <c r="O5" s="100"/>
    </row>
    <row r="6" spans="1:16" ht="21.75" customHeight="1" thickBot="1">
      <c r="A6" s="34"/>
      <c r="B6" s="72"/>
      <c r="C6" s="72"/>
      <c r="D6" s="72"/>
      <c r="E6" s="72"/>
      <c r="F6" s="72"/>
      <c r="G6" s="72"/>
      <c r="H6" s="72"/>
      <c r="I6" s="72"/>
      <c r="J6" s="72"/>
      <c r="K6" s="9"/>
      <c r="L6" s="93"/>
      <c r="M6" s="101"/>
      <c r="N6" s="101"/>
      <c r="O6" s="101"/>
    </row>
    <row r="7" spans="1:16" ht="24.75" customHeight="1">
      <c r="A7" s="76"/>
      <c r="B7" s="77" t="s">
        <v>4</v>
      </c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9"/>
    </row>
    <row r="8" spans="1:16" ht="21.75" customHeight="1" thickBot="1">
      <c r="A8" s="76"/>
      <c r="B8" s="80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2"/>
    </row>
    <row r="9" spans="1:16" ht="30.95" customHeight="1" thickBot="1">
      <c r="A9" s="34"/>
      <c r="B9" s="83" t="s">
        <v>5</v>
      </c>
      <c r="C9" s="84" t="s">
        <v>6</v>
      </c>
      <c r="D9" s="85" t="s">
        <v>7</v>
      </c>
      <c r="E9" s="87" t="s">
        <v>8</v>
      </c>
      <c r="F9" s="84" t="s">
        <v>9</v>
      </c>
      <c r="G9" s="84"/>
      <c r="H9" s="84"/>
      <c r="I9" s="84"/>
      <c r="J9" s="84"/>
      <c r="K9" s="84"/>
      <c r="L9" s="89" t="s">
        <v>10</v>
      </c>
      <c r="M9" s="98" t="s">
        <v>11</v>
      </c>
      <c r="N9" s="99"/>
      <c r="O9" s="90" t="s">
        <v>159</v>
      </c>
    </row>
    <row r="10" spans="1:16" ht="30.95" customHeight="1" thickBot="1">
      <c r="A10" s="34"/>
      <c r="B10" s="83"/>
      <c r="C10" s="84"/>
      <c r="D10" s="86"/>
      <c r="E10" s="88"/>
      <c r="F10" s="74" t="s">
        <v>12</v>
      </c>
      <c r="G10" s="74" t="s">
        <v>13</v>
      </c>
      <c r="H10" s="74" t="s">
        <v>14</v>
      </c>
      <c r="I10" s="74" t="s">
        <v>15</v>
      </c>
      <c r="J10" s="74" t="s">
        <v>16</v>
      </c>
      <c r="K10" s="35" t="s">
        <v>17</v>
      </c>
      <c r="L10" s="89"/>
      <c r="M10" s="36" t="s">
        <v>18</v>
      </c>
      <c r="N10" s="37" t="s">
        <v>19</v>
      </c>
      <c r="O10" s="91"/>
    </row>
    <row r="11" spans="1:16" s="18" customFormat="1" ht="43.5" customHeight="1" thickBot="1">
      <c r="B11" s="26" t="s">
        <v>20</v>
      </c>
      <c r="C11" s="26" t="s">
        <v>316</v>
      </c>
      <c r="D11" s="26" t="s">
        <v>191</v>
      </c>
      <c r="E11" s="27">
        <v>7111</v>
      </c>
      <c r="F11" s="28">
        <v>8</v>
      </c>
      <c r="G11" s="28"/>
      <c r="H11" s="28"/>
      <c r="I11" s="26"/>
      <c r="J11" s="28">
        <v>1</v>
      </c>
      <c r="K11" s="38">
        <f>SUM(F11:I11)</f>
        <v>8</v>
      </c>
      <c r="L11" s="39" t="str">
        <f>VLOOKUP(E11,'店代號（勿刪）'!$B:$D,3,0)</f>
        <v>RIS</v>
      </c>
      <c r="M11" s="94" t="s">
        <v>18</v>
      </c>
      <c r="N11" s="95"/>
      <c r="O11" s="42"/>
    </row>
    <row r="12" spans="1:16" s="18" customFormat="1" ht="43.5" customHeight="1" thickBot="1">
      <c r="B12" s="26" t="s">
        <v>21</v>
      </c>
      <c r="C12" s="26" t="s">
        <v>317</v>
      </c>
      <c r="D12" s="26" t="s">
        <v>191</v>
      </c>
      <c r="E12" s="27">
        <v>7115</v>
      </c>
      <c r="F12" s="28">
        <v>2</v>
      </c>
      <c r="G12" s="28"/>
      <c r="H12" s="28"/>
      <c r="I12" s="28"/>
      <c r="J12" s="28">
        <v>1</v>
      </c>
      <c r="K12" s="38">
        <f t="shared" ref="K12:K61" si="0">SUM(F12:I12)</f>
        <v>2</v>
      </c>
      <c r="L12" s="39" t="str">
        <f>VLOOKUP(E12,'店代號（勿刪）'!$B:$D,3,0)</f>
        <v>RNT</v>
      </c>
      <c r="M12" s="94" t="s">
        <v>18</v>
      </c>
      <c r="N12" s="95"/>
      <c r="O12" s="42"/>
    </row>
    <row r="13" spans="1:16" s="18" customFormat="1" ht="43.5" customHeight="1" thickBot="1">
      <c r="B13" s="26" t="s">
        <v>22</v>
      </c>
      <c r="C13" s="26" t="s">
        <v>318</v>
      </c>
      <c r="D13" s="26" t="s">
        <v>191</v>
      </c>
      <c r="E13" s="27">
        <v>7118</v>
      </c>
      <c r="F13" s="28">
        <v>10</v>
      </c>
      <c r="G13" s="28"/>
      <c r="H13" s="28"/>
      <c r="I13" s="28"/>
      <c r="J13" s="28">
        <v>1</v>
      </c>
      <c r="K13" s="38">
        <f t="shared" si="0"/>
        <v>10</v>
      </c>
      <c r="L13" s="39" t="str">
        <f>VLOOKUP(E13,'店代號（勿刪）'!$B:$D,3,0)</f>
        <v>RPC</v>
      </c>
      <c r="M13" s="94" t="s">
        <v>18</v>
      </c>
      <c r="N13" s="95"/>
      <c r="O13" s="42"/>
    </row>
    <row r="14" spans="1:16" s="18" customFormat="1" ht="43.5" customHeight="1" thickBot="1">
      <c r="B14" s="26" t="s">
        <v>23</v>
      </c>
      <c r="C14" s="26" t="s">
        <v>319</v>
      </c>
      <c r="D14" s="26" t="s">
        <v>191</v>
      </c>
      <c r="E14" s="27">
        <v>7120</v>
      </c>
      <c r="F14" s="28">
        <v>15</v>
      </c>
      <c r="G14" s="28"/>
      <c r="H14" s="28"/>
      <c r="I14" s="28"/>
      <c r="J14" s="28">
        <v>1</v>
      </c>
      <c r="K14" s="38">
        <f t="shared" si="0"/>
        <v>15</v>
      </c>
      <c r="L14" s="39" t="str">
        <f>VLOOKUP(E14,'店代號（勿刪）'!$B:$D,3,0)</f>
        <v>RS2</v>
      </c>
      <c r="M14" s="94" t="s">
        <v>18</v>
      </c>
      <c r="N14" s="95"/>
      <c r="O14" s="42"/>
    </row>
    <row r="15" spans="1:16" s="18" customFormat="1" ht="43.5" customHeight="1" thickBot="1">
      <c r="B15" s="26" t="s">
        <v>24</v>
      </c>
      <c r="C15" s="26" t="s">
        <v>320</v>
      </c>
      <c r="D15" s="26" t="s">
        <v>191</v>
      </c>
      <c r="E15" s="27">
        <v>7132</v>
      </c>
      <c r="F15" s="28">
        <v>7</v>
      </c>
      <c r="G15" s="28"/>
      <c r="H15" s="28"/>
      <c r="I15" s="28"/>
      <c r="J15" s="28">
        <v>1</v>
      </c>
      <c r="K15" s="38">
        <f t="shared" si="0"/>
        <v>7</v>
      </c>
      <c r="L15" s="39" t="str">
        <f>VLOOKUP(E15,'店代號（勿刪）'!$B:$D,3,0)</f>
        <v>RO4</v>
      </c>
      <c r="M15" s="94" t="s">
        <v>18</v>
      </c>
      <c r="N15" s="95"/>
      <c r="O15" s="42"/>
    </row>
    <row r="16" spans="1:16" s="18" customFormat="1" ht="43.5" customHeight="1" thickBot="1">
      <c r="B16" s="26" t="s">
        <v>25</v>
      </c>
      <c r="C16" s="26" t="s">
        <v>321</v>
      </c>
      <c r="D16" s="26" t="s">
        <v>191</v>
      </c>
      <c r="E16" s="27">
        <v>7143</v>
      </c>
      <c r="F16" s="28">
        <v>22</v>
      </c>
      <c r="G16" s="28"/>
      <c r="H16" s="28"/>
      <c r="I16" s="28"/>
      <c r="J16" s="28">
        <v>1</v>
      </c>
      <c r="K16" s="38">
        <f t="shared" si="0"/>
        <v>22</v>
      </c>
      <c r="L16" s="39" t="str">
        <f>VLOOKUP(E16,'店代號（勿刪）'!$B:$D,3,0)</f>
        <v>RP4</v>
      </c>
      <c r="M16" s="94" t="s">
        <v>18</v>
      </c>
      <c r="N16" s="95"/>
      <c r="O16" s="42"/>
    </row>
    <row r="17" spans="2:15" s="18" customFormat="1" ht="43.5" customHeight="1" thickBot="1">
      <c r="B17" s="26" t="s">
        <v>26</v>
      </c>
      <c r="C17" s="26" t="s">
        <v>322</v>
      </c>
      <c r="D17" s="26" t="s">
        <v>191</v>
      </c>
      <c r="E17" s="27">
        <v>7149</v>
      </c>
      <c r="F17" s="28">
        <v>1</v>
      </c>
      <c r="G17" s="28"/>
      <c r="H17" s="28"/>
      <c r="I17" s="28"/>
      <c r="J17" s="28">
        <v>1</v>
      </c>
      <c r="K17" s="38">
        <f t="shared" si="0"/>
        <v>1</v>
      </c>
      <c r="L17" s="39" t="str">
        <f>VLOOKUP(E17,'店代號（勿刪）'!$B:$D,3,0)</f>
        <v>RM1</v>
      </c>
      <c r="M17" s="94" t="s">
        <v>18</v>
      </c>
      <c r="N17" s="95"/>
      <c r="O17" s="42"/>
    </row>
    <row r="18" spans="2:15" s="18" customFormat="1" ht="43.5" customHeight="1" thickBot="1">
      <c r="B18" s="26" t="s">
        <v>27</v>
      </c>
      <c r="C18" s="26" t="s">
        <v>323</v>
      </c>
      <c r="D18" s="26" t="s">
        <v>191</v>
      </c>
      <c r="E18" s="27">
        <v>7152</v>
      </c>
      <c r="F18" s="28">
        <v>14</v>
      </c>
      <c r="G18" s="28"/>
      <c r="H18" s="28"/>
      <c r="I18" s="28"/>
      <c r="J18" s="28">
        <v>1</v>
      </c>
      <c r="K18" s="38">
        <f t="shared" si="0"/>
        <v>14</v>
      </c>
      <c r="L18" s="39" t="str">
        <f>VLOOKUP(E18,'店代號（勿刪）'!$B:$D,3,0)</f>
        <v>RCG</v>
      </c>
      <c r="M18" s="94" t="s">
        <v>18</v>
      </c>
      <c r="N18" s="95"/>
      <c r="O18" s="42"/>
    </row>
    <row r="19" spans="2:15" s="18" customFormat="1" ht="43.5" customHeight="1" thickBot="1">
      <c r="B19" s="26" t="s">
        <v>28</v>
      </c>
      <c r="C19" s="26" t="s">
        <v>324</v>
      </c>
      <c r="D19" s="26" t="s">
        <v>191</v>
      </c>
      <c r="E19" s="27">
        <v>7163</v>
      </c>
      <c r="F19" s="28">
        <v>11</v>
      </c>
      <c r="G19" s="28"/>
      <c r="H19" s="28"/>
      <c r="I19" s="28"/>
      <c r="J19" s="28">
        <v>1</v>
      </c>
      <c r="K19" s="38">
        <f t="shared" si="0"/>
        <v>11</v>
      </c>
      <c r="L19" s="39" t="str">
        <f>VLOOKUP(E19,'店代號（勿刪）'!$B:$D,3,0)</f>
        <v>RKT</v>
      </c>
      <c r="M19" s="94" t="s">
        <v>18</v>
      </c>
      <c r="N19" s="95"/>
      <c r="O19" s="42"/>
    </row>
    <row r="20" spans="2:15" s="18" customFormat="1" ht="43.5" customHeight="1" thickBot="1">
      <c r="B20" s="26" t="s">
        <v>29</v>
      </c>
      <c r="C20" s="26" t="s">
        <v>334</v>
      </c>
      <c r="D20" s="26" t="s">
        <v>191</v>
      </c>
      <c r="E20" s="27">
        <v>1019</v>
      </c>
      <c r="F20" s="28">
        <v>26</v>
      </c>
      <c r="G20" s="28"/>
      <c r="H20" s="28"/>
      <c r="I20" s="28"/>
      <c r="J20" s="28">
        <v>1</v>
      </c>
      <c r="K20" s="38">
        <f t="shared" si="0"/>
        <v>26</v>
      </c>
      <c r="L20" s="39" t="str">
        <f>VLOOKUP(E20,'店代號（勿刪）'!$B:$D,3,0)</f>
        <v>T1-退貨處理倉</v>
      </c>
      <c r="M20" s="96" t="s">
        <v>18</v>
      </c>
      <c r="N20" s="97"/>
      <c r="O20" s="42"/>
    </row>
    <row r="21" spans="2:15" s="18" customFormat="1" ht="43.5" hidden="1" customHeight="1" thickBot="1">
      <c r="B21" s="26" t="s">
        <v>30</v>
      </c>
      <c r="C21" s="26"/>
      <c r="D21" s="26"/>
      <c r="E21" s="27"/>
      <c r="F21" s="28"/>
      <c r="G21" s="28"/>
      <c r="H21" s="28"/>
      <c r="I21" s="28"/>
      <c r="J21" s="28"/>
      <c r="K21" s="38">
        <f t="shared" si="0"/>
        <v>0</v>
      </c>
      <c r="L21" s="39" t="e">
        <f>VLOOKUP(E21,'店代號（勿刪）'!$B:$D,3,0)</f>
        <v>#N/A</v>
      </c>
      <c r="M21" s="96"/>
      <c r="N21" s="97"/>
      <c r="O21" s="42"/>
    </row>
    <row r="22" spans="2:15" s="18" customFormat="1" ht="43.5" hidden="1" customHeight="1" thickBot="1">
      <c r="B22" s="26" t="s">
        <v>31</v>
      </c>
      <c r="C22" s="26"/>
      <c r="D22" s="26"/>
      <c r="E22" s="27"/>
      <c r="F22" s="28"/>
      <c r="G22" s="28"/>
      <c r="H22" s="28"/>
      <c r="I22" s="28"/>
      <c r="J22" s="28"/>
      <c r="K22" s="38">
        <f t="shared" si="0"/>
        <v>0</v>
      </c>
      <c r="L22" s="39" t="e">
        <f>VLOOKUP(E22,'店代號（勿刪）'!$B:$D,3,0)</f>
        <v>#N/A</v>
      </c>
      <c r="M22" s="96"/>
      <c r="N22" s="97"/>
      <c r="O22" s="42"/>
    </row>
    <row r="23" spans="2:15" s="18" customFormat="1" ht="43.5" hidden="1" customHeight="1" thickBot="1">
      <c r="B23" s="26" t="s">
        <v>32</v>
      </c>
      <c r="C23" s="26"/>
      <c r="D23" s="26"/>
      <c r="E23" s="27"/>
      <c r="F23" s="28"/>
      <c r="G23" s="28"/>
      <c r="H23" s="28"/>
      <c r="I23" s="28"/>
      <c r="J23" s="28"/>
      <c r="K23" s="38">
        <f t="shared" si="0"/>
        <v>0</v>
      </c>
      <c r="L23" s="39" t="e">
        <f>VLOOKUP(E23,'店代號（勿刪）'!$B:$D,3,0)</f>
        <v>#N/A</v>
      </c>
      <c r="M23" s="96"/>
      <c r="N23" s="97"/>
      <c r="O23" s="42"/>
    </row>
    <row r="24" spans="2:15" s="18" customFormat="1" ht="43.5" hidden="1" customHeight="1" thickBot="1">
      <c r="B24" s="26" t="s">
        <v>33</v>
      </c>
      <c r="C24" s="26"/>
      <c r="D24" s="26"/>
      <c r="E24" s="27"/>
      <c r="F24" s="28"/>
      <c r="G24" s="28"/>
      <c r="H24" s="28"/>
      <c r="I24" s="28"/>
      <c r="J24" s="28"/>
      <c r="K24" s="38">
        <f t="shared" si="0"/>
        <v>0</v>
      </c>
      <c r="L24" s="39" t="e">
        <f>VLOOKUP(E24,'店代號（勿刪）'!$B:$D,3,0)</f>
        <v>#N/A</v>
      </c>
      <c r="M24" s="96"/>
      <c r="N24" s="97"/>
      <c r="O24" s="42"/>
    </row>
    <row r="25" spans="2:15" s="18" customFormat="1" ht="43.5" hidden="1" customHeight="1" thickBot="1">
      <c r="B25" s="26" t="s">
        <v>34</v>
      </c>
      <c r="C25" s="26"/>
      <c r="D25" s="26"/>
      <c r="E25" s="27"/>
      <c r="F25" s="28"/>
      <c r="G25" s="28"/>
      <c r="H25" s="28"/>
      <c r="I25" s="28"/>
      <c r="J25" s="28"/>
      <c r="K25" s="38">
        <f t="shared" si="0"/>
        <v>0</v>
      </c>
      <c r="L25" s="39" t="e">
        <f>VLOOKUP(E25,'店代號（勿刪）'!$B:$D,3,0)</f>
        <v>#N/A</v>
      </c>
      <c r="M25" s="96"/>
      <c r="N25" s="97"/>
      <c r="O25" s="42"/>
    </row>
    <row r="26" spans="2:15" s="18" customFormat="1" ht="43.5" hidden="1" customHeight="1" thickBot="1">
      <c r="B26" s="26" t="s">
        <v>35</v>
      </c>
      <c r="C26" s="26"/>
      <c r="D26" s="26"/>
      <c r="E26" s="27"/>
      <c r="F26" s="28"/>
      <c r="G26" s="28"/>
      <c r="H26" s="28"/>
      <c r="I26" s="28"/>
      <c r="J26" s="28"/>
      <c r="K26" s="38">
        <f t="shared" si="0"/>
        <v>0</v>
      </c>
      <c r="L26" s="39" t="e">
        <f>VLOOKUP(E26,'店代號（勿刪）'!$B:$D,3,0)</f>
        <v>#N/A</v>
      </c>
      <c r="M26" s="96"/>
      <c r="N26" s="97"/>
      <c r="O26" s="42"/>
    </row>
    <row r="27" spans="2:15" s="18" customFormat="1" ht="43.5" hidden="1" customHeight="1" thickBot="1">
      <c r="B27" s="26" t="s">
        <v>36</v>
      </c>
      <c r="C27" s="26"/>
      <c r="D27" s="26"/>
      <c r="E27" s="27"/>
      <c r="F27" s="28"/>
      <c r="G27" s="28"/>
      <c r="H27" s="28"/>
      <c r="I27" s="28"/>
      <c r="J27" s="28"/>
      <c r="K27" s="38">
        <f t="shared" si="0"/>
        <v>0</v>
      </c>
      <c r="L27" s="39" t="e">
        <f>VLOOKUP(E27,'店代號（勿刪）'!$B:$D,3,0)</f>
        <v>#N/A</v>
      </c>
      <c r="M27" s="96"/>
      <c r="N27" s="97"/>
      <c r="O27" s="42"/>
    </row>
    <row r="28" spans="2:15" s="18" customFormat="1" ht="43.5" hidden="1" customHeight="1" thickBot="1">
      <c r="B28" s="26" t="s">
        <v>37</v>
      </c>
      <c r="C28" s="26"/>
      <c r="D28" s="26"/>
      <c r="E28" s="27"/>
      <c r="F28" s="28"/>
      <c r="G28" s="28"/>
      <c r="H28" s="28"/>
      <c r="I28" s="28"/>
      <c r="J28" s="28"/>
      <c r="K28" s="38">
        <f t="shared" si="0"/>
        <v>0</v>
      </c>
      <c r="L28" s="39" t="e">
        <f>VLOOKUP(E28,'店代號（勿刪）'!$B:$D,3,0)</f>
        <v>#N/A</v>
      </c>
      <c r="M28" s="96"/>
      <c r="N28" s="97"/>
      <c r="O28" s="42"/>
    </row>
    <row r="29" spans="2:15" s="18" customFormat="1" ht="43.5" hidden="1" customHeight="1" thickBot="1">
      <c r="B29" s="26" t="s">
        <v>38</v>
      </c>
      <c r="C29" s="26"/>
      <c r="D29" s="26"/>
      <c r="E29" s="27"/>
      <c r="F29" s="28"/>
      <c r="G29" s="28"/>
      <c r="H29" s="28"/>
      <c r="I29" s="28"/>
      <c r="J29" s="28"/>
      <c r="K29" s="38">
        <f t="shared" si="0"/>
        <v>0</v>
      </c>
      <c r="L29" s="39" t="e">
        <f>VLOOKUP(E29,'店代號（勿刪）'!$B:$D,3,0)</f>
        <v>#N/A</v>
      </c>
      <c r="M29" s="96"/>
      <c r="N29" s="97"/>
      <c r="O29" s="42"/>
    </row>
    <row r="30" spans="2:15" s="18" customFormat="1" ht="43.5" hidden="1" customHeight="1" thickBot="1">
      <c r="B30" s="26" t="s">
        <v>39</v>
      </c>
      <c r="C30" s="31"/>
      <c r="D30" s="31"/>
      <c r="E30" s="32"/>
      <c r="F30" s="33"/>
      <c r="G30" s="33"/>
      <c r="H30" s="33"/>
      <c r="I30" s="33"/>
      <c r="J30" s="33"/>
      <c r="K30" s="38">
        <f t="shared" si="0"/>
        <v>0</v>
      </c>
      <c r="L30" s="39" t="e">
        <f>VLOOKUP(E30,'店代號（勿刪）'!$B:$D,3,0)</f>
        <v>#N/A</v>
      </c>
      <c r="M30" s="96"/>
      <c r="N30" s="97"/>
      <c r="O30" s="42"/>
    </row>
    <row r="31" spans="2:15" s="18" customFormat="1" ht="43.5" hidden="1" customHeight="1" thickBot="1">
      <c r="B31" s="26" t="s">
        <v>40</v>
      </c>
      <c r="C31" s="31"/>
      <c r="D31" s="31"/>
      <c r="E31" s="32"/>
      <c r="F31" s="33"/>
      <c r="G31" s="33"/>
      <c r="H31" s="33"/>
      <c r="I31" s="33"/>
      <c r="J31" s="33"/>
      <c r="K31" s="38">
        <f t="shared" si="0"/>
        <v>0</v>
      </c>
      <c r="L31" s="39" t="e">
        <f>VLOOKUP(E31,'店代號（勿刪）'!$B:$D,3,0)</f>
        <v>#N/A</v>
      </c>
      <c r="M31" s="96"/>
      <c r="N31" s="97"/>
      <c r="O31" s="42"/>
    </row>
    <row r="32" spans="2:15" s="18" customFormat="1" ht="43.5" hidden="1" customHeight="1" thickBot="1">
      <c r="B32" s="26" t="s">
        <v>41</v>
      </c>
      <c r="C32" s="31"/>
      <c r="D32" s="31"/>
      <c r="E32" s="32"/>
      <c r="F32" s="33"/>
      <c r="G32" s="33"/>
      <c r="H32" s="33"/>
      <c r="I32" s="33"/>
      <c r="J32" s="33"/>
      <c r="K32" s="38">
        <f t="shared" si="0"/>
        <v>0</v>
      </c>
      <c r="L32" s="39" t="e">
        <f>VLOOKUP(E32,'店代號（勿刪）'!$B:$D,3,0)</f>
        <v>#N/A</v>
      </c>
      <c r="M32" s="96"/>
      <c r="N32" s="97"/>
      <c r="O32" s="42"/>
    </row>
    <row r="33" spans="2:15" s="18" customFormat="1" ht="43.5" hidden="1" customHeight="1" thickBot="1">
      <c r="B33" s="26" t="s">
        <v>42</v>
      </c>
      <c r="C33" s="31"/>
      <c r="D33" s="31"/>
      <c r="E33" s="32"/>
      <c r="F33" s="33"/>
      <c r="G33" s="33"/>
      <c r="H33" s="33"/>
      <c r="I33" s="33"/>
      <c r="J33" s="33"/>
      <c r="K33" s="38">
        <f t="shared" si="0"/>
        <v>0</v>
      </c>
      <c r="L33" s="39" t="e">
        <f>VLOOKUP(E33,'店代號（勿刪）'!$B:$D,3,0)</f>
        <v>#N/A</v>
      </c>
      <c r="M33" s="96"/>
      <c r="N33" s="97"/>
      <c r="O33" s="42"/>
    </row>
    <row r="34" spans="2:15" s="18" customFormat="1" ht="43.5" hidden="1" customHeight="1" thickBot="1">
      <c r="B34" s="26" t="s">
        <v>43</v>
      </c>
      <c r="C34" s="31"/>
      <c r="D34" s="31"/>
      <c r="E34" s="32"/>
      <c r="F34" s="33"/>
      <c r="G34" s="33"/>
      <c r="H34" s="33"/>
      <c r="I34" s="33"/>
      <c r="J34" s="33"/>
      <c r="K34" s="38">
        <f t="shared" si="0"/>
        <v>0</v>
      </c>
      <c r="L34" s="39" t="e">
        <f>VLOOKUP(E34,'店代號（勿刪）'!$B:$D,3,0)</f>
        <v>#N/A</v>
      </c>
      <c r="M34" s="96"/>
      <c r="N34" s="97"/>
      <c r="O34" s="42"/>
    </row>
    <row r="35" spans="2:15" s="18" customFormat="1" ht="43.5" hidden="1" customHeight="1" thickBot="1">
      <c r="B35" s="26" t="s">
        <v>44</v>
      </c>
      <c r="C35" s="31"/>
      <c r="D35" s="31"/>
      <c r="E35" s="32"/>
      <c r="F35" s="33"/>
      <c r="G35" s="33"/>
      <c r="H35" s="33"/>
      <c r="I35" s="33"/>
      <c r="J35" s="33"/>
      <c r="K35" s="38">
        <f t="shared" si="0"/>
        <v>0</v>
      </c>
      <c r="L35" s="39" t="e">
        <f>VLOOKUP(E35,'店代號（勿刪）'!$B:$D,3,0)</f>
        <v>#N/A</v>
      </c>
      <c r="M35" s="96"/>
      <c r="N35" s="97"/>
      <c r="O35" s="42"/>
    </row>
    <row r="36" spans="2:15" s="18" customFormat="1" ht="43.5" hidden="1" customHeight="1" thickBot="1">
      <c r="B36" s="26" t="s">
        <v>45</v>
      </c>
      <c r="C36" s="31"/>
      <c r="D36" s="31"/>
      <c r="E36" s="32"/>
      <c r="F36" s="33"/>
      <c r="G36" s="33"/>
      <c r="H36" s="33"/>
      <c r="I36" s="33"/>
      <c r="J36" s="33"/>
      <c r="K36" s="38">
        <f t="shared" si="0"/>
        <v>0</v>
      </c>
      <c r="L36" s="39" t="e">
        <f>VLOOKUP(E36,'店代號（勿刪）'!$B:$D,3,0)</f>
        <v>#N/A</v>
      </c>
      <c r="M36" s="96"/>
      <c r="N36" s="97"/>
      <c r="O36" s="42"/>
    </row>
    <row r="37" spans="2:15" s="18" customFormat="1" ht="43.5" hidden="1" customHeight="1" thickBot="1">
      <c r="B37" s="26" t="s">
        <v>46</v>
      </c>
      <c r="C37" s="31"/>
      <c r="D37" s="31"/>
      <c r="E37" s="32"/>
      <c r="F37" s="33"/>
      <c r="G37" s="33"/>
      <c r="H37" s="33"/>
      <c r="I37" s="33"/>
      <c r="J37" s="33"/>
      <c r="K37" s="38">
        <f t="shared" si="0"/>
        <v>0</v>
      </c>
      <c r="L37" s="39" t="e">
        <f>VLOOKUP(E37,'店代號（勿刪）'!$B:$D,3,0)</f>
        <v>#N/A</v>
      </c>
      <c r="M37" s="96"/>
      <c r="N37" s="97"/>
      <c r="O37" s="42"/>
    </row>
    <row r="38" spans="2:15" s="18" customFormat="1" ht="43.5" hidden="1" customHeight="1" thickBot="1">
      <c r="B38" s="26" t="s">
        <v>47</v>
      </c>
      <c r="C38" s="31"/>
      <c r="D38" s="31"/>
      <c r="E38" s="32"/>
      <c r="F38" s="33"/>
      <c r="G38" s="33"/>
      <c r="H38" s="33"/>
      <c r="I38" s="33"/>
      <c r="J38" s="33"/>
      <c r="K38" s="38">
        <f t="shared" si="0"/>
        <v>0</v>
      </c>
      <c r="L38" s="39" t="e">
        <f>VLOOKUP(E38,'店代號（勿刪）'!$B:$D,3,0)</f>
        <v>#N/A</v>
      </c>
      <c r="M38" s="96"/>
      <c r="N38" s="97"/>
      <c r="O38" s="42"/>
    </row>
    <row r="39" spans="2:15" s="18" customFormat="1" ht="43.5" hidden="1" customHeight="1" thickBot="1">
      <c r="B39" s="26" t="s">
        <v>48</v>
      </c>
      <c r="C39" s="31"/>
      <c r="D39" s="31"/>
      <c r="E39" s="32"/>
      <c r="F39" s="33"/>
      <c r="G39" s="33"/>
      <c r="H39" s="33"/>
      <c r="I39" s="33"/>
      <c r="J39" s="33"/>
      <c r="K39" s="38">
        <f t="shared" si="0"/>
        <v>0</v>
      </c>
      <c r="L39" s="39" t="e">
        <f>VLOOKUP(E39,'店代號（勿刪）'!$B:$D,3,0)</f>
        <v>#N/A</v>
      </c>
      <c r="M39" s="96"/>
      <c r="N39" s="97"/>
      <c r="O39" s="42"/>
    </row>
    <row r="40" spans="2:15" s="18" customFormat="1" ht="43.5" hidden="1" customHeight="1" thickBot="1">
      <c r="B40" s="26" t="s">
        <v>49</v>
      </c>
      <c r="C40" s="31"/>
      <c r="D40" s="31"/>
      <c r="E40" s="32"/>
      <c r="F40" s="33"/>
      <c r="G40" s="33"/>
      <c r="H40" s="33"/>
      <c r="I40" s="33"/>
      <c r="J40" s="33"/>
      <c r="K40" s="38">
        <f t="shared" si="0"/>
        <v>0</v>
      </c>
      <c r="L40" s="39" t="e">
        <f>VLOOKUP(E40,'店代號（勿刪）'!$B:$D,3,0)</f>
        <v>#N/A</v>
      </c>
      <c r="M40" s="96"/>
      <c r="N40" s="97"/>
      <c r="O40" s="42"/>
    </row>
    <row r="41" spans="2:15" s="18" customFormat="1" ht="43.5" hidden="1" customHeight="1" thickBot="1">
      <c r="B41" s="26" t="s">
        <v>50</v>
      </c>
      <c r="C41" s="31"/>
      <c r="D41" s="31"/>
      <c r="E41" s="32"/>
      <c r="F41" s="33"/>
      <c r="G41" s="33"/>
      <c r="H41" s="33"/>
      <c r="I41" s="33"/>
      <c r="J41" s="33"/>
      <c r="K41" s="38">
        <f t="shared" si="0"/>
        <v>0</v>
      </c>
      <c r="L41" s="39" t="e">
        <f>VLOOKUP(E41,'店代號（勿刪）'!$B:$D,3,0)</f>
        <v>#N/A</v>
      </c>
      <c r="M41" s="96"/>
      <c r="N41" s="97"/>
      <c r="O41" s="42"/>
    </row>
    <row r="42" spans="2:15" s="18" customFormat="1" ht="43.5" hidden="1" customHeight="1" thickBot="1">
      <c r="B42" s="26" t="s">
        <v>51</v>
      </c>
      <c r="C42" s="31"/>
      <c r="D42" s="31"/>
      <c r="E42" s="32"/>
      <c r="F42" s="33"/>
      <c r="G42" s="33"/>
      <c r="H42" s="33"/>
      <c r="I42" s="33"/>
      <c r="J42" s="33"/>
      <c r="K42" s="38">
        <f t="shared" si="0"/>
        <v>0</v>
      </c>
      <c r="L42" s="39" t="e">
        <f>VLOOKUP(E42,'店代號（勿刪）'!$B:$D,3,0)</f>
        <v>#N/A</v>
      </c>
      <c r="M42" s="96"/>
      <c r="N42" s="97"/>
      <c r="O42" s="42"/>
    </row>
    <row r="43" spans="2:15" s="18" customFormat="1" ht="43.5" hidden="1" customHeight="1" thickBot="1">
      <c r="B43" s="26" t="s">
        <v>52</v>
      </c>
      <c r="C43" s="31"/>
      <c r="D43" s="31"/>
      <c r="E43" s="32"/>
      <c r="F43" s="33"/>
      <c r="G43" s="33"/>
      <c r="H43" s="33"/>
      <c r="I43" s="33"/>
      <c r="J43" s="33"/>
      <c r="K43" s="38">
        <f t="shared" si="0"/>
        <v>0</v>
      </c>
      <c r="L43" s="39" t="e">
        <f>VLOOKUP(E43,'店代號（勿刪）'!$B:$D,3,0)</f>
        <v>#N/A</v>
      </c>
      <c r="M43" s="96"/>
      <c r="N43" s="97"/>
      <c r="O43" s="42"/>
    </row>
    <row r="44" spans="2:15" s="18" customFormat="1" ht="43.5" hidden="1" customHeight="1" thickBot="1">
      <c r="B44" s="26" t="s">
        <v>53</v>
      </c>
      <c r="C44" s="31"/>
      <c r="D44" s="31"/>
      <c r="E44" s="32"/>
      <c r="F44" s="33"/>
      <c r="G44" s="33"/>
      <c r="H44" s="33"/>
      <c r="I44" s="33"/>
      <c r="J44" s="33"/>
      <c r="K44" s="38">
        <f t="shared" si="0"/>
        <v>0</v>
      </c>
      <c r="L44" s="39" t="e">
        <f>VLOOKUP(E44,'店代號（勿刪）'!$B:$D,3,0)</f>
        <v>#N/A</v>
      </c>
      <c r="M44" s="96"/>
      <c r="N44" s="97"/>
      <c r="O44" s="42"/>
    </row>
    <row r="45" spans="2:15" s="18" customFormat="1" ht="43.5" hidden="1" customHeight="1" thickBot="1">
      <c r="B45" s="26" t="s">
        <v>54</v>
      </c>
      <c r="C45" s="31"/>
      <c r="D45" s="31"/>
      <c r="E45" s="32"/>
      <c r="F45" s="33"/>
      <c r="G45" s="33"/>
      <c r="H45" s="33"/>
      <c r="I45" s="33"/>
      <c r="J45" s="33"/>
      <c r="K45" s="38">
        <f t="shared" si="0"/>
        <v>0</v>
      </c>
      <c r="L45" s="39" t="e">
        <f>VLOOKUP(E45,'店代號（勿刪）'!$B:$D,3,0)</f>
        <v>#N/A</v>
      </c>
      <c r="M45" s="96"/>
      <c r="N45" s="97"/>
      <c r="O45" s="42"/>
    </row>
    <row r="46" spans="2:15" s="18" customFormat="1" ht="43.5" hidden="1" customHeight="1" thickBot="1">
      <c r="B46" s="26" t="s">
        <v>55</v>
      </c>
      <c r="C46" s="31"/>
      <c r="D46" s="31"/>
      <c r="E46" s="32"/>
      <c r="F46" s="33"/>
      <c r="G46" s="33"/>
      <c r="H46" s="33"/>
      <c r="I46" s="33"/>
      <c r="J46" s="33"/>
      <c r="K46" s="38">
        <f t="shared" si="0"/>
        <v>0</v>
      </c>
      <c r="L46" s="39" t="e">
        <f>VLOOKUP(E46,'店代號（勿刪）'!$B:$D,3,0)</f>
        <v>#N/A</v>
      </c>
      <c r="M46" s="96"/>
      <c r="N46" s="97"/>
      <c r="O46" s="42"/>
    </row>
    <row r="47" spans="2:15" s="18" customFormat="1" ht="43.5" hidden="1" customHeight="1" thickBot="1">
      <c r="B47" s="26" t="s">
        <v>56</v>
      </c>
      <c r="C47" s="31"/>
      <c r="D47" s="31"/>
      <c r="E47" s="32"/>
      <c r="F47" s="33"/>
      <c r="G47" s="33"/>
      <c r="H47" s="33"/>
      <c r="I47" s="33"/>
      <c r="J47" s="33"/>
      <c r="K47" s="38">
        <f t="shared" si="0"/>
        <v>0</v>
      </c>
      <c r="L47" s="39" t="e">
        <f>VLOOKUP(E47,'店代號（勿刪）'!$B:$D,3,0)</f>
        <v>#N/A</v>
      </c>
      <c r="M47" s="96"/>
      <c r="N47" s="97"/>
      <c r="O47" s="42"/>
    </row>
    <row r="48" spans="2:15" s="18" customFormat="1" ht="43.5" hidden="1" customHeight="1" thickBot="1">
      <c r="B48" s="26" t="s">
        <v>57</v>
      </c>
      <c r="C48" s="31"/>
      <c r="D48" s="31"/>
      <c r="E48" s="32"/>
      <c r="F48" s="33"/>
      <c r="G48" s="33"/>
      <c r="H48" s="33"/>
      <c r="I48" s="33"/>
      <c r="J48" s="33"/>
      <c r="K48" s="38">
        <f t="shared" si="0"/>
        <v>0</v>
      </c>
      <c r="L48" s="39" t="e">
        <f>VLOOKUP(E48,'店代號（勿刪）'!$B:$D,3,0)</f>
        <v>#N/A</v>
      </c>
      <c r="M48" s="96"/>
      <c r="N48" s="97"/>
      <c r="O48" s="42"/>
    </row>
    <row r="49" spans="1:15" s="18" customFormat="1" ht="43.5" hidden="1" customHeight="1" thickBot="1">
      <c r="B49" s="26" t="s">
        <v>58</v>
      </c>
      <c r="C49" s="31"/>
      <c r="D49" s="31"/>
      <c r="E49" s="32"/>
      <c r="F49" s="33"/>
      <c r="G49" s="33"/>
      <c r="H49" s="33"/>
      <c r="I49" s="33"/>
      <c r="J49" s="33"/>
      <c r="K49" s="38">
        <f t="shared" si="0"/>
        <v>0</v>
      </c>
      <c r="L49" s="39" t="e">
        <f>VLOOKUP(E49,'店代號（勿刪）'!$B:$D,3,0)</f>
        <v>#N/A</v>
      </c>
      <c r="M49" s="96"/>
      <c r="N49" s="97"/>
      <c r="O49" s="42"/>
    </row>
    <row r="50" spans="1:15" s="18" customFormat="1" ht="43.5" hidden="1" customHeight="1" thickBot="1">
      <c r="B50" s="26" t="s">
        <v>59</v>
      </c>
      <c r="C50" s="31"/>
      <c r="D50" s="31"/>
      <c r="E50" s="32"/>
      <c r="F50" s="33"/>
      <c r="G50" s="33"/>
      <c r="H50" s="33"/>
      <c r="I50" s="33"/>
      <c r="J50" s="33"/>
      <c r="K50" s="38">
        <f t="shared" si="0"/>
        <v>0</v>
      </c>
      <c r="L50" s="39" t="e">
        <f>VLOOKUP(E50,'店代號（勿刪）'!$B:$D,3,0)</f>
        <v>#N/A</v>
      </c>
      <c r="M50" s="96"/>
      <c r="N50" s="97"/>
      <c r="O50" s="42"/>
    </row>
    <row r="51" spans="1:15" s="18" customFormat="1" ht="43.5" hidden="1" customHeight="1" thickBot="1">
      <c r="B51" s="26" t="s">
        <v>60</v>
      </c>
      <c r="C51" s="31"/>
      <c r="D51" s="31"/>
      <c r="E51" s="32"/>
      <c r="F51" s="33"/>
      <c r="G51" s="33"/>
      <c r="H51" s="33"/>
      <c r="I51" s="33"/>
      <c r="J51" s="33"/>
      <c r="K51" s="38">
        <f t="shared" si="0"/>
        <v>0</v>
      </c>
      <c r="L51" s="39" t="e">
        <f>VLOOKUP(E51,'店代號（勿刪）'!$B:$D,3,0)</f>
        <v>#N/A</v>
      </c>
      <c r="M51" s="96"/>
      <c r="N51" s="97"/>
      <c r="O51" s="42"/>
    </row>
    <row r="52" spans="1:15" s="18" customFormat="1" ht="43.5" hidden="1" customHeight="1" thickBot="1">
      <c r="B52" s="26" t="s">
        <v>61</v>
      </c>
      <c r="C52" s="31"/>
      <c r="D52" s="31"/>
      <c r="E52" s="32"/>
      <c r="F52" s="33"/>
      <c r="G52" s="33"/>
      <c r="H52" s="33"/>
      <c r="I52" s="33"/>
      <c r="J52" s="33"/>
      <c r="K52" s="38">
        <f t="shared" si="0"/>
        <v>0</v>
      </c>
      <c r="L52" s="39" t="e">
        <f>VLOOKUP(E52,'店代號（勿刪）'!$B:$D,3,0)</f>
        <v>#N/A</v>
      </c>
      <c r="M52" s="96"/>
      <c r="N52" s="97"/>
      <c r="O52" s="42"/>
    </row>
    <row r="53" spans="1:15" s="18" customFormat="1" ht="43.5" hidden="1" customHeight="1" thickBot="1">
      <c r="B53" s="26" t="s">
        <v>62</v>
      </c>
      <c r="C53" s="31"/>
      <c r="D53" s="31"/>
      <c r="E53" s="32"/>
      <c r="F53" s="33"/>
      <c r="G53" s="33"/>
      <c r="H53" s="33"/>
      <c r="I53" s="33"/>
      <c r="J53" s="33"/>
      <c r="K53" s="38">
        <f t="shared" si="0"/>
        <v>0</v>
      </c>
      <c r="L53" s="39" t="e">
        <f>VLOOKUP(E53,'店代號（勿刪）'!$B:$D,3,0)</f>
        <v>#N/A</v>
      </c>
      <c r="M53" s="96"/>
      <c r="N53" s="97"/>
      <c r="O53" s="42"/>
    </row>
    <row r="54" spans="1:15" s="18" customFormat="1" ht="43.5" hidden="1" customHeight="1" thickBot="1">
      <c r="B54" s="26" t="s">
        <v>63</v>
      </c>
      <c r="C54" s="31"/>
      <c r="D54" s="31"/>
      <c r="E54" s="32"/>
      <c r="F54" s="33"/>
      <c r="G54" s="33"/>
      <c r="H54" s="33"/>
      <c r="I54" s="33"/>
      <c r="J54" s="33"/>
      <c r="K54" s="38">
        <f t="shared" si="0"/>
        <v>0</v>
      </c>
      <c r="L54" s="39" t="e">
        <f>VLOOKUP(E54,'店代號（勿刪）'!$B:$D,3,0)</f>
        <v>#N/A</v>
      </c>
      <c r="M54" s="96"/>
      <c r="N54" s="97"/>
      <c r="O54" s="42"/>
    </row>
    <row r="55" spans="1:15" s="18" customFormat="1" ht="43.5" hidden="1" customHeight="1" thickBot="1">
      <c r="B55" s="26" t="s">
        <v>64</v>
      </c>
      <c r="C55" s="31"/>
      <c r="D55" s="31"/>
      <c r="E55" s="32"/>
      <c r="F55" s="33"/>
      <c r="G55" s="33"/>
      <c r="H55" s="33"/>
      <c r="I55" s="33"/>
      <c r="J55" s="33"/>
      <c r="K55" s="38">
        <f t="shared" si="0"/>
        <v>0</v>
      </c>
      <c r="L55" s="39" t="e">
        <f>VLOOKUP(E55,'店代號（勿刪）'!$B:$D,3,0)</f>
        <v>#N/A</v>
      </c>
      <c r="M55" s="96"/>
      <c r="N55" s="97"/>
      <c r="O55" s="42"/>
    </row>
    <row r="56" spans="1:15" s="18" customFormat="1" ht="43.5" hidden="1" customHeight="1" thickBot="1">
      <c r="B56" s="26" t="s">
        <v>65</v>
      </c>
      <c r="C56" s="31"/>
      <c r="D56" s="31"/>
      <c r="E56" s="32"/>
      <c r="F56" s="33"/>
      <c r="G56" s="33"/>
      <c r="H56" s="33"/>
      <c r="I56" s="33"/>
      <c r="J56" s="33"/>
      <c r="K56" s="38">
        <f t="shared" si="0"/>
        <v>0</v>
      </c>
      <c r="L56" s="39" t="e">
        <f>VLOOKUP(E56,'店代號（勿刪）'!$B:$D,3,0)</f>
        <v>#N/A</v>
      </c>
      <c r="M56" s="96"/>
      <c r="N56" s="97"/>
      <c r="O56" s="42"/>
    </row>
    <row r="57" spans="1:15" s="18" customFormat="1" ht="43.5" hidden="1" customHeight="1" thickBot="1">
      <c r="B57" s="26" t="s">
        <v>66</v>
      </c>
      <c r="C57" s="31"/>
      <c r="D57" s="31"/>
      <c r="E57" s="32"/>
      <c r="F57" s="33"/>
      <c r="G57" s="33"/>
      <c r="H57" s="33"/>
      <c r="I57" s="33"/>
      <c r="J57" s="33"/>
      <c r="K57" s="38">
        <f t="shared" si="0"/>
        <v>0</v>
      </c>
      <c r="L57" s="39" t="e">
        <f>VLOOKUP(E57,'店代號（勿刪）'!$B:$D,3,0)</f>
        <v>#N/A</v>
      </c>
      <c r="M57" s="96"/>
      <c r="N57" s="97"/>
      <c r="O57" s="42"/>
    </row>
    <row r="58" spans="1:15" s="18" customFormat="1" ht="43.5" hidden="1" customHeight="1" thickBot="1">
      <c r="B58" s="26" t="s">
        <v>67</v>
      </c>
      <c r="C58" s="31"/>
      <c r="D58" s="31"/>
      <c r="E58" s="32"/>
      <c r="F58" s="33"/>
      <c r="G58" s="33"/>
      <c r="H58" s="33"/>
      <c r="I58" s="33"/>
      <c r="J58" s="33"/>
      <c r="K58" s="38">
        <f t="shared" si="0"/>
        <v>0</v>
      </c>
      <c r="L58" s="39" t="e">
        <f>VLOOKUP(E58,'店代號（勿刪）'!$B:$D,3,0)</f>
        <v>#N/A</v>
      </c>
      <c r="M58" s="96"/>
      <c r="N58" s="97"/>
      <c r="O58" s="42"/>
    </row>
    <row r="59" spans="1:15" s="18" customFormat="1" ht="43.5" hidden="1" customHeight="1" thickBot="1">
      <c r="B59" s="26" t="s">
        <v>68</v>
      </c>
      <c r="C59" s="31"/>
      <c r="D59" s="31"/>
      <c r="E59" s="32"/>
      <c r="F59" s="33"/>
      <c r="G59" s="33"/>
      <c r="H59" s="33"/>
      <c r="I59" s="33"/>
      <c r="J59" s="33"/>
      <c r="K59" s="38">
        <f t="shared" si="0"/>
        <v>0</v>
      </c>
      <c r="L59" s="39" t="e">
        <f>VLOOKUP(E59,'店代號（勿刪）'!$B:$D,3,0)</f>
        <v>#N/A</v>
      </c>
      <c r="M59" s="96"/>
      <c r="N59" s="97"/>
      <c r="O59" s="42"/>
    </row>
    <row r="60" spans="1:15" s="18" customFormat="1" ht="43.5" hidden="1" customHeight="1" thickBot="1">
      <c r="B60" s="26" t="s">
        <v>69</v>
      </c>
      <c r="C60" s="31"/>
      <c r="D60" s="31"/>
      <c r="E60" s="32"/>
      <c r="F60" s="33"/>
      <c r="G60" s="33"/>
      <c r="H60" s="33"/>
      <c r="I60" s="33"/>
      <c r="J60" s="33"/>
      <c r="K60" s="38">
        <f t="shared" si="0"/>
        <v>0</v>
      </c>
      <c r="L60" s="39" t="e">
        <f>VLOOKUP(E60,'店代號（勿刪）'!$B:$D,3,0)</f>
        <v>#N/A</v>
      </c>
      <c r="M60" s="96"/>
      <c r="N60" s="97"/>
      <c r="O60" s="42"/>
    </row>
    <row r="61" spans="1:15" s="18" customFormat="1" ht="43.5" hidden="1" customHeight="1" thickBot="1">
      <c r="B61" s="31" t="s">
        <v>70</v>
      </c>
      <c r="C61" s="31"/>
      <c r="D61" s="31"/>
      <c r="E61" s="32"/>
      <c r="F61" s="33"/>
      <c r="G61" s="33"/>
      <c r="H61" s="33"/>
      <c r="I61" s="33"/>
      <c r="J61" s="33"/>
      <c r="K61" s="38">
        <f t="shared" si="0"/>
        <v>0</v>
      </c>
      <c r="L61" s="39" t="e">
        <f>VLOOKUP(E61,'店代號（勿刪）'!$B:$D,3,0)</f>
        <v>#N/A</v>
      </c>
      <c r="M61" s="96"/>
      <c r="N61" s="97"/>
      <c r="O61" s="42"/>
    </row>
    <row r="62" spans="1:15" ht="50.25" customHeight="1" thickBot="1">
      <c r="A62" s="34"/>
      <c r="B62" s="105" t="s">
        <v>71</v>
      </c>
      <c r="C62" s="106"/>
      <c r="D62" s="106"/>
      <c r="E62" s="106"/>
      <c r="F62" s="106"/>
      <c r="G62" s="106"/>
      <c r="H62" s="106"/>
      <c r="I62" s="106"/>
      <c r="J62" s="106"/>
      <c r="K62" s="106"/>
      <c r="L62" s="106"/>
      <c r="M62" s="106"/>
      <c r="N62" s="106"/>
      <c r="O62" s="107"/>
    </row>
    <row r="63" spans="1:15" ht="30.95" customHeight="1" thickBot="1">
      <c r="A63" s="34"/>
      <c r="B63" s="86" t="s">
        <v>5</v>
      </c>
      <c r="C63" s="88" t="s">
        <v>6</v>
      </c>
      <c r="D63" s="85" t="s">
        <v>7</v>
      </c>
      <c r="E63" s="102" t="s">
        <v>8</v>
      </c>
      <c r="F63" s="103" t="s">
        <v>9</v>
      </c>
      <c r="G63" s="103"/>
      <c r="H63" s="103"/>
      <c r="I63" s="103"/>
      <c r="J63" s="103"/>
      <c r="K63" s="103"/>
      <c r="L63" s="104" t="s">
        <v>72</v>
      </c>
      <c r="M63" s="98" t="s">
        <v>11</v>
      </c>
      <c r="N63" s="99"/>
      <c r="O63" s="108" t="s">
        <v>159</v>
      </c>
    </row>
    <row r="64" spans="1:15" ht="30.95" customHeight="1" thickBot="1">
      <c r="A64" s="34"/>
      <c r="B64" s="83"/>
      <c r="C64" s="84"/>
      <c r="D64" s="86"/>
      <c r="E64" s="88"/>
      <c r="F64" s="35" t="s">
        <v>12</v>
      </c>
      <c r="G64" s="35" t="s">
        <v>13</v>
      </c>
      <c r="H64" s="35" t="s">
        <v>14</v>
      </c>
      <c r="I64" s="35" t="s">
        <v>15</v>
      </c>
      <c r="J64" s="35" t="s">
        <v>16</v>
      </c>
      <c r="K64" s="35" t="s">
        <v>17</v>
      </c>
      <c r="L64" s="89"/>
      <c r="M64" s="36" t="s">
        <v>18</v>
      </c>
      <c r="N64" s="37" t="s">
        <v>19</v>
      </c>
      <c r="O64" s="109"/>
    </row>
    <row r="65" spans="2:15" s="18" customFormat="1" ht="43.5" customHeight="1" thickBot="1">
      <c r="B65" s="26" t="s">
        <v>20</v>
      </c>
      <c r="C65" s="26" t="s">
        <v>325</v>
      </c>
      <c r="D65" s="26" t="s">
        <v>191</v>
      </c>
      <c r="E65" s="27">
        <v>7215</v>
      </c>
      <c r="F65" s="28"/>
      <c r="G65" s="28">
        <v>18</v>
      </c>
      <c r="H65" s="28"/>
      <c r="I65" s="28"/>
      <c r="J65" s="28">
        <v>1</v>
      </c>
      <c r="K65" s="38">
        <f t="shared" ref="K65:K116" si="1">SUM(F65:I65)</f>
        <v>18</v>
      </c>
      <c r="L65" s="40" t="str">
        <f>VLOOKUP(E65,'店代號（勿刪）'!$B:$D,3,0)</f>
        <v>RMD</v>
      </c>
      <c r="M65" s="94" t="s">
        <v>18</v>
      </c>
      <c r="N65" s="95"/>
      <c r="O65" s="42"/>
    </row>
    <row r="66" spans="2:15" s="18" customFormat="1" ht="43.5" customHeight="1" thickBot="1">
      <c r="B66" s="26" t="s">
        <v>21</v>
      </c>
      <c r="C66" s="26" t="s">
        <v>326</v>
      </c>
      <c r="D66" s="26" t="s">
        <v>191</v>
      </c>
      <c r="E66" s="27">
        <v>7215</v>
      </c>
      <c r="F66" s="28">
        <v>2</v>
      </c>
      <c r="G66" s="28"/>
      <c r="H66" s="28"/>
      <c r="I66" s="28"/>
      <c r="J66" s="28">
        <v>1</v>
      </c>
      <c r="K66" s="38">
        <f t="shared" si="1"/>
        <v>2</v>
      </c>
      <c r="L66" s="40" t="str">
        <f>VLOOKUP(E66,'店代號（勿刪）'!$B:$D,3,0)</f>
        <v>RMD</v>
      </c>
      <c r="M66" s="94" t="s">
        <v>18</v>
      </c>
      <c r="N66" s="95"/>
      <c r="O66" s="42"/>
    </row>
    <row r="67" spans="2:15" s="18" customFormat="1" ht="43.5" customHeight="1" thickBot="1">
      <c r="B67" s="26" t="s">
        <v>22</v>
      </c>
      <c r="C67" s="26" t="s">
        <v>328</v>
      </c>
      <c r="D67" s="26" t="s">
        <v>191</v>
      </c>
      <c r="E67" s="27">
        <v>7215</v>
      </c>
      <c r="F67" s="28">
        <v>62</v>
      </c>
      <c r="G67" s="28"/>
      <c r="H67" s="28"/>
      <c r="I67" s="28"/>
      <c r="J67" s="28">
        <v>1</v>
      </c>
      <c r="K67" s="38">
        <f t="shared" si="1"/>
        <v>62</v>
      </c>
      <c r="L67" s="40" t="str">
        <f>VLOOKUP(E67,'店代號（勿刪）'!$B:$D,3,0)</f>
        <v>RMD</v>
      </c>
      <c r="M67" s="94" t="s">
        <v>18</v>
      </c>
      <c r="N67" s="95"/>
      <c r="O67" s="42"/>
    </row>
    <row r="68" spans="2:15" s="18" customFormat="1" ht="43.5" customHeight="1" thickBot="1">
      <c r="B68" s="26" t="s">
        <v>23</v>
      </c>
      <c r="C68" s="26" t="s">
        <v>329</v>
      </c>
      <c r="D68" s="26" t="s">
        <v>191</v>
      </c>
      <c r="E68" s="27">
        <v>7226</v>
      </c>
      <c r="F68" s="28"/>
      <c r="G68" s="28">
        <v>4</v>
      </c>
      <c r="H68" s="28"/>
      <c r="I68" s="28"/>
      <c r="J68" s="28">
        <v>1</v>
      </c>
      <c r="K68" s="38">
        <f t="shared" si="1"/>
        <v>4</v>
      </c>
      <c r="L68" s="40" t="str">
        <f>VLOOKUP(E68,'店代號（勿刪）'!$B:$D,3,0)</f>
        <v>RML</v>
      </c>
      <c r="M68" s="94" t="s">
        <v>18</v>
      </c>
      <c r="N68" s="95"/>
      <c r="O68" s="42"/>
    </row>
    <row r="69" spans="2:15" s="18" customFormat="1" ht="43.5" customHeight="1" thickBot="1">
      <c r="B69" s="26" t="s">
        <v>24</v>
      </c>
      <c r="C69" s="26" t="s">
        <v>327</v>
      </c>
      <c r="D69" s="26" t="s">
        <v>191</v>
      </c>
      <c r="E69" s="27">
        <v>7226</v>
      </c>
      <c r="F69" s="28"/>
      <c r="G69" s="28">
        <v>4</v>
      </c>
      <c r="H69" s="28"/>
      <c r="I69" s="28"/>
      <c r="J69" s="28">
        <v>1</v>
      </c>
      <c r="K69" s="38">
        <f t="shared" si="1"/>
        <v>4</v>
      </c>
      <c r="L69" s="40" t="str">
        <f>VLOOKUP(E69,'店代號（勿刪）'!$B:$D,3,0)</f>
        <v>RML</v>
      </c>
      <c r="M69" s="94" t="s">
        <v>18</v>
      </c>
      <c r="N69" s="95"/>
      <c r="O69" s="42"/>
    </row>
    <row r="70" spans="2:15" s="18" customFormat="1" ht="43.5" customHeight="1" thickBot="1">
      <c r="B70" s="26" t="s">
        <v>25</v>
      </c>
      <c r="C70" s="26" t="s">
        <v>330</v>
      </c>
      <c r="D70" s="26" t="s">
        <v>191</v>
      </c>
      <c r="E70" s="27">
        <v>7227</v>
      </c>
      <c r="F70" s="28"/>
      <c r="G70" s="28">
        <v>4</v>
      </c>
      <c r="H70" s="28"/>
      <c r="I70" s="28"/>
      <c r="J70" s="28">
        <v>1</v>
      </c>
      <c r="K70" s="38">
        <f t="shared" si="1"/>
        <v>4</v>
      </c>
      <c r="L70" s="40" t="str">
        <f>VLOOKUP(E70,'店代號（勿刪）'!$B:$D,3,0)</f>
        <v>RYC</v>
      </c>
      <c r="M70" s="94" t="s">
        <v>18</v>
      </c>
      <c r="N70" s="95"/>
      <c r="O70" s="42"/>
    </row>
    <row r="71" spans="2:15" s="18" customFormat="1" ht="43.5" customHeight="1" thickBot="1">
      <c r="B71" s="26" t="s">
        <v>26</v>
      </c>
      <c r="C71" s="26" t="s">
        <v>331</v>
      </c>
      <c r="D71" s="26" t="s">
        <v>191</v>
      </c>
      <c r="E71" s="27">
        <v>7227</v>
      </c>
      <c r="F71" s="28"/>
      <c r="G71" s="28">
        <v>5</v>
      </c>
      <c r="H71" s="28"/>
      <c r="I71" s="28"/>
      <c r="J71" s="28">
        <v>1</v>
      </c>
      <c r="K71" s="38">
        <f t="shared" si="1"/>
        <v>5</v>
      </c>
      <c r="L71" s="40" t="str">
        <f>VLOOKUP(E71,'店代號（勿刪）'!$B:$D,3,0)</f>
        <v>RYC</v>
      </c>
      <c r="M71" s="94" t="s">
        <v>18</v>
      </c>
      <c r="N71" s="95"/>
      <c r="O71" s="42"/>
    </row>
    <row r="72" spans="2:15" s="18" customFormat="1" ht="43.5" customHeight="1" thickBot="1">
      <c r="B72" s="26" t="s">
        <v>27</v>
      </c>
      <c r="C72" s="26" t="s">
        <v>332</v>
      </c>
      <c r="D72" s="26" t="s">
        <v>191</v>
      </c>
      <c r="E72" s="27">
        <v>7227</v>
      </c>
      <c r="F72" s="28">
        <v>1</v>
      </c>
      <c r="G72" s="28">
        <v>7</v>
      </c>
      <c r="H72" s="28"/>
      <c r="I72" s="28"/>
      <c r="J72" s="28">
        <v>1</v>
      </c>
      <c r="K72" s="38">
        <f t="shared" si="1"/>
        <v>8</v>
      </c>
      <c r="L72" s="40" t="str">
        <f>VLOOKUP(E72,'店代號（勿刪）'!$B:$D,3,0)</f>
        <v>RYC</v>
      </c>
      <c r="M72" s="94" t="s">
        <v>18</v>
      </c>
      <c r="N72" s="95"/>
      <c r="O72" s="42"/>
    </row>
    <row r="73" spans="2:15" s="18" customFormat="1" ht="43.5" customHeight="1" thickBot="1">
      <c r="B73" s="26" t="s">
        <v>28</v>
      </c>
      <c r="C73" s="26" t="s">
        <v>333</v>
      </c>
      <c r="D73" s="26" t="s">
        <v>191</v>
      </c>
      <c r="E73" s="27">
        <v>7227</v>
      </c>
      <c r="F73" s="28">
        <v>29</v>
      </c>
      <c r="G73" s="28">
        <v>1</v>
      </c>
      <c r="H73" s="28"/>
      <c r="I73" s="28"/>
      <c r="J73" s="28">
        <v>1</v>
      </c>
      <c r="K73" s="38">
        <f t="shared" si="1"/>
        <v>30</v>
      </c>
      <c r="L73" s="40" t="str">
        <f>VLOOKUP(E73,'店代號（勿刪）'!$B:$D,3,0)</f>
        <v>RYC</v>
      </c>
      <c r="M73" s="94" t="s">
        <v>18</v>
      </c>
      <c r="N73" s="95"/>
      <c r="O73" s="42"/>
    </row>
    <row r="74" spans="2:15" s="18" customFormat="1" ht="43.5" customHeight="1" thickBot="1">
      <c r="B74" s="26" t="s">
        <v>29</v>
      </c>
      <c r="C74" s="26" t="s">
        <v>346</v>
      </c>
      <c r="D74" s="26" t="s">
        <v>191</v>
      </c>
      <c r="E74" s="27">
        <v>7215</v>
      </c>
      <c r="F74" s="28"/>
      <c r="G74" s="28"/>
      <c r="H74" s="28"/>
      <c r="I74" s="28">
        <v>1</v>
      </c>
      <c r="J74" s="28">
        <v>1</v>
      </c>
      <c r="K74" s="38">
        <f t="shared" si="1"/>
        <v>1</v>
      </c>
      <c r="L74" s="40" t="str">
        <f>VLOOKUP(E74,'店代號（勿刪）'!$B:$D,3,0)</f>
        <v>RMD</v>
      </c>
      <c r="M74" s="96" t="s">
        <v>19</v>
      </c>
      <c r="N74" s="97"/>
      <c r="O74" s="42"/>
    </row>
    <row r="75" spans="2:15" s="18" customFormat="1" ht="43.5" customHeight="1" thickBot="1">
      <c r="B75" s="26" t="s">
        <v>30</v>
      </c>
      <c r="C75" s="26"/>
      <c r="D75" s="26"/>
      <c r="E75" s="27"/>
      <c r="F75" s="28"/>
      <c r="G75" s="28"/>
      <c r="H75" s="28"/>
      <c r="I75" s="28"/>
      <c r="J75" s="28"/>
      <c r="K75" s="38">
        <f t="shared" si="1"/>
        <v>0</v>
      </c>
      <c r="L75" s="40" t="e">
        <f>VLOOKUP(E75,'店代號（勿刪）'!$B:$D,3,0)</f>
        <v>#N/A</v>
      </c>
      <c r="M75" s="96"/>
      <c r="N75" s="97"/>
      <c r="O75" s="42"/>
    </row>
    <row r="76" spans="2:15" s="18" customFormat="1" ht="43.5" customHeight="1" thickBot="1">
      <c r="B76" s="26" t="s">
        <v>31</v>
      </c>
      <c r="C76" s="26"/>
      <c r="D76" s="26"/>
      <c r="E76" s="27"/>
      <c r="F76" s="28"/>
      <c r="G76" s="28"/>
      <c r="H76" s="28"/>
      <c r="I76" s="28"/>
      <c r="J76" s="28"/>
      <c r="K76" s="38">
        <f t="shared" si="1"/>
        <v>0</v>
      </c>
      <c r="L76" s="40" t="e">
        <f>VLOOKUP(E76,'店代號（勿刪）'!$B:$D,3,0)</f>
        <v>#N/A</v>
      </c>
      <c r="M76" s="96"/>
      <c r="N76" s="97"/>
      <c r="O76" s="42"/>
    </row>
    <row r="77" spans="2:15" s="18" customFormat="1" ht="43.5" customHeight="1" thickBot="1">
      <c r="B77" s="26" t="s">
        <v>32</v>
      </c>
      <c r="C77" s="26"/>
      <c r="D77" s="26"/>
      <c r="E77" s="27"/>
      <c r="F77" s="28"/>
      <c r="G77" s="28"/>
      <c r="H77" s="28"/>
      <c r="I77" s="28"/>
      <c r="J77" s="28"/>
      <c r="K77" s="38">
        <f t="shared" si="1"/>
        <v>0</v>
      </c>
      <c r="L77" s="40" t="e">
        <f>VLOOKUP(E77,'店代號（勿刪）'!$B:$D,3,0)</f>
        <v>#N/A</v>
      </c>
      <c r="M77" s="96"/>
      <c r="N77" s="97"/>
      <c r="O77" s="42"/>
    </row>
    <row r="78" spans="2:15" s="18" customFormat="1" ht="43.5" customHeight="1" thickBot="1">
      <c r="B78" s="26" t="s">
        <v>33</v>
      </c>
      <c r="C78" s="26"/>
      <c r="D78" s="26"/>
      <c r="E78" s="27"/>
      <c r="F78" s="28"/>
      <c r="G78" s="28"/>
      <c r="H78" s="28"/>
      <c r="I78" s="28"/>
      <c r="J78" s="28"/>
      <c r="K78" s="38">
        <f t="shared" si="1"/>
        <v>0</v>
      </c>
      <c r="L78" s="40" t="e">
        <f>VLOOKUP(E78,'店代號（勿刪）'!$B:$D,3,0)</f>
        <v>#N/A</v>
      </c>
      <c r="M78" s="96"/>
      <c r="N78" s="97"/>
      <c r="O78" s="42"/>
    </row>
    <row r="79" spans="2:15" s="18" customFormat="1" ht="43.5" customHeight="1" thickBot="1">
      <c r="B79" s="26" t="s">
        <v>34</v>
      </c>
      <c r="C79" s="26"/>
      <c r="D79" s="26"/>
      <c r="E79" s="27"/>
      <c r="F79" s="28"/>
      <c r="G79" s="28"/>
      <c r="H79" s="28"/>
      <c r="I79" s="28"/>
      <c r="J79" s="28"/>
      <c r="K79" s="38">
        <f t="shared" si="1"/>
        <v>0</v>
      </c>
      <c r="L79" s="40" t="e">
        <f>VLOOKUP(E79,'店代號（勿刪）'!$B:$D,3,0)</f>
        <v>#N/A</v>
      </c>
      <c r="M79" s="96"/>
      <c r="N79" s="97"/>
      <c r="O79" s="42"/>
    </row>
    <row r="80" spans="2:15" s="18" customFormat="1" ht="43.5" customHeight="1" thickBot="1">
      <c r="B80" s="26" t="s">
        <v>35</v>
      </c>
      <c r="C80" s="26"/>
      <c r="D80" s="26"/>
      <c r="E80" s="27"/>
      <c r="F80" s="28"/>
      <c r="G80" s="28"/>
      <c r="H80" s="28"/>
      <c r="I80" s="28"/>
      <c r="J80" s="28"/>
      <c r="K80" s="38">
        <f t="shared" si="1"/>
        <v>0</v>
      </c>
      <c r="L80" s="40" t="e">
        <f>VLOOKUP(E80,'店代號（勿刪）'!$B:$D,3,0)</f>
        <v>#N/A</v>
      </c>
      <c r="M80" s="96"/>
      <c r="N80" s="97"/>
      <c r="O80" s="42"/>
    </row>
    <row r="81" spans="2:15" s="18" customFormat="1" ht="43.5" customHeight="1" thickBot="1">
      <c r="B81" s="26" t="s">
        <v>36</v>
      </c>
      <c r="C81" s="26"/>
      <c r="D81" s="26"/>
      <c r="E81" s="27"/>
      <c r="F81" s="28"/>
      <c r="G81" s="28"/>
      <c r="H81" s="28"/>
      <c r="I81" s="28"/>
      <c r="J81" s="28"/>
      <c r="K81" s="38">
        <f t="shared" si="1"/>
        <v>0</v>
      </c>
      <c r="L81" s="40" t="e">
        <f>VLOOKUP(E81,'店代號（勿刪）'!$B:$D,3,0)</f>
        <v>#N/A</v>
      </c>
      <c r="M81" s="96"/>
      <c r="N81" s="97"/>
      <c r="O81" s="42"/>
    </row>
    <row r="82" spans="2:15" s="18" customFormat="1" ht="43.5" customHeight="1" thickBot="1">
      <c r="B82" s="26" t="s">
        <v>37</v>
      </c>
      <c r="C82" s="26"/>
      <c r="D82" s="26"/>
      <c r="E82" s="27"/>
      <c r="F82" s="28"/>
      <c r="G82" s="28"/>
      <c r="H82" s="28"/>
      <c r="I82" s="28"/>
      <c r="J82" s="28"/>
      <c r="K82" s="38">
        <f t="shared" si="1"/>
        <v>0</v>
      </c>
      <c r="L82" s="40" t="e">
        <f>VLOOKUP(E82,'店代號（勿刪）'!$B:$D,3,0)</f>
        <v>#N/A</v>
      </c>
      <c r="M82" s="96"/>
      <c r="N82" s="97"/>
      <c r="O82" s="42"/>
    </row>
    <row r="83" spans="2:15" s="18" customFormat="1" ht="43.5" customHeight="1" thickBot="1">
      <c r="B83" s="26" t="s">
        <v>38</v>
      </c>
      <c r="C83" s="26"/>
      <c r="D83" s="26"/>
      <c r="E83" s="27"/>
      <c r="F83" s="28"/>
      <c r="G83" s="28"/>
      <c r="H83" s="28"/>
      <c r="I83" s="28"/>
      <c r="J83" s="28"/>
      <c r="K83" s="38">
        <f t="shared" si="1"/>
        <v>0</v>
      </c>
      <c r="L83" s="40" t="e">
        <f>VLOOKUP(E83,'店代號（勿刪）'!$B:$D,3,0)</f>
        <v>#N/A</v>
      </c>
      <c r="M83" s="96"/>
      <c r="N83" s="97"/>
      <c r="O83" s="42"/>
    </row>
    <row r="84" spans="2:15" s="18" customFormat="1" ht="43.5" customHeight="1" thickBot="1">
      <c r="B84" s="26" t="s">
        <v>39</v>
      </c>
      <c r="C84" s="26"/>
      <c r="D84" s="26"/>
      <c r="E84" s="27"/>
      <c r="F84" s="28"/>
      <c r="G84" s="28"/>
      <c r="H84" s="28"/>
      <c r="I84" s="28"/>
      <c r="J84" s="28"/>
      <c r="K84" s="38">
        <f t="shared" si="1"/>
        <v>0</v>
      </c>
      <c r="L84" s="40" t="e">
        <f>VLOOKUP(E84,'店代號（勿刪）'!$B:$D,3,0)</f>
        <v>#N/A</v>
      </c>
      <c r="M84" s="96"/>
      <c r="N84" s="97"/>
      <c r="O84" s="42"/>
    </row>
    <row r="85" spans="2:15" s="18" customFormat="1" ht="43.5" customHeight="1" thickBot="1">
      <c r="B85" s="26" t="s">
        <v>40</v>
      </c>
      <c r="C85" s="26"/>
      <c r="D85" s="26"/>
      <c r="E85" s="27"/>
      <c r="F85" s="28"/>
      <c r="G85" s="28"/>
      <c r="H85" s="28"/>
      <c r="I85" s="28"/>
      <c r="J85" s="28"/>
      <c r="K85" s="38">
        <f t="shared" si="1"/>
        <v>0</v>
      </c>
      <c r="L85" s="40" t="e">
        <f>VLOOKUP(E85,'店代號（勿刪）'!$B:$D,3,0)</f>
        <v>#N/A</v>
      </c>
      <c r="M85" s="96"/>
      <c r="N85" s="97"/>
      <c r="O85" s="42"/>
    </row>
    <row r="86" spans="2:15" s="18" customFormat="1" ht="43.5" customHeight="1" thickBot="1">
      <c r="B86" s="26" t="s">
        <v>41</v>
      </c>
      <c r="C86" s="26"/>
      <c r="D86" s="26"/>
      <c r="E86" s="27"/>
      <c r="F86" s="28"/>
      <c r="G86" s="28"/>
      <c r="H86" s="28"/>
      <c r="I86" s="28"/>
      <c r="J86" s="28"/>
      <c r="K86" s="38">
        <f t="shared" si="1"/>
        <v>0</v>
      </c>
      <c r="L86" s="40" t="e">
        <f>VLOOKUP(E86,'店代號（勿刪）'!$B:$D,3,0)</f>
        <v>#N/A</v>
      </c>
      <c r="M86" s="96"/>
      <c r="N86" s="97"/>
      <c r="O86" s="42"/>
    </row>
    <row r="87" spans="2:15" s="18" customFormat="1" ht="43.5" customHeight="1" thickBot="1">
      <c r="B87" s="26" t="s">
        <v>42</v>
      </c>
      <c r="C87" s="26"/>
      <c r="D87" s="26"/>
      <c r="E87" s="27"/>
      <c r="F87" s="28"/>
      <c r="G87" s="28"/>
      <c r="H87" s="28"/>
      <c r="I87" s="28"/>
      <c r="J87" s="28"/>
      <c r="K87" s="38">
        <f t="shared" si="1"/>
        <v>0</v>
      </c>
      <c r="L87" s="40" t="e">
        <f>VLOOKUP(E87,'店代號（勿刪）'!$B:$D,3,0)</f>
        <v>#N/A</v>
      </c>
      <c r="M87" s="96"/>
      <c r="N87" s="97"/>
      <c r="O87" s="42"/>
    </row>
    <row r="88" spans="2:15" s="18" customFormat="1" ht="43.5" customHeight="1" thickBot="1">
      <c r="B88" s="26" t="s">
        <v>43</v>
      </c>
      <c r="C88" s="26"/>
      <c r="D88" s="26"/>
      <c r="E88" s="27"/>
      <c r="F88" s="28"/>
      <c r="G88" s="28"/>
      <c r="H88" s="28"/>
      <c r="I88" s="28"/>
      <c r="J88" s="28"/>
      <c r="K88" s="38">
        <f t="shared" si="1"/>
        <v>0</v>
      </c>
      <c r="L88" s="40" t="e">
        <f>VLOOKUP(E88,'店代號（勿刪）'!$B:$D,3,0)</f>
        <v>#N/A</v>
      </c>
      <c r="M88" s="96"/>
      <c r="N88" s="97"/>
      <c r="O88" s="42"/>
    </row>
    <row r="89" spans="2:15" s="18" customFormat="1" ht="43.5" customHeight="1" thickBot="1">
      <c r="B89" s="26" t="s">
        <v>44</v>
      </c>
      <c r="C89" s="26"/>
      <c r="D89" s="26"/>
      <c r="E89" s="27"/>
      <c r="F89" s="28"/>
      <c r="G89" s="28"/>
      <c r="H89" s="28"/>
      <c r="I89" s="28"/>
      <c r="J89" s="28"/>
      <c r="K89" s="38">
        <f t="shared" si="1"/>
        <v>0</v>
      </c>
      <c r="L89" s="40" t="e">
        <f>VLOOKUP(E89,'店代號（勿刪）'!$B:$D,3,0)</f>
        <v>#N/A</v>
      </c>
      <c r="M89" s="96"/>
      <c r="N89" s="97"/>
      <c r="O89" s="42"/>
    </row>
    <row r="90" spans="2:15" s="18" customFormat="1" ht="43.5" customHeight="1" thickBot="1">
      <c r="B90" s="26" t="s">
        <v>45</v>
      </c>
      <c r="C90" s="26"/>
      <c r="D90" s="26"/>
      <c r="E90" s="27"/>
      <c r="F90" s="28"/>
      <c r="G90" s="28"/>
      <c r="H90" s="28"/>
      <c r="I90" s="28"/>
      <c r="J90" s="28"/>
      <c r="K90" s="38">
        <f t="shared" si="1"/>
        <v>0</v>
      </c>
      <c r="L90" s="40" t="e">
        <f>VLOOKUP(E90,'店代號（勿刪）'!$B:$D,3,0)</f>
        <v>#N/A</v>
      </c>
      <c r="M90" s="96"/>
      <c r="N90" s="97"/>
      <c r="O90" s="42"/>
    </row>
    <row r="91" spans="2:15" s="18" customFormat="1" ht="43.5" customHeight="1" thickBot="1">
      <c r="B91" s="26" t="s">
        <v>46</v>
      </c>
      <c r="C91" s="26"/>
      <c r="D91" s="26"/>
      <c r="E91" s="27"/>
      <c r="F91" s="28"/>
      <c r="G91" s="28"/>
      <c r="H91" s="28"/>
      <c r="I91" s="28"/>
      <c r="J91" s="28"/>
      <c r="K91" s="38">
        <f t="shared" si="1"/>
        <v>0</v>
      </c>
      <c r="L91" s="40" t="e">
        <f>VLOOKUP(E91,'店代號（勿刪）'!$B:$D,3,0)</f>
        <v>#N/A</v>
      </c>
      <c r="M91" s="96"/>
      <c r="N91" s="97"/>
      <c r="O91" s="42"/>
    </row>
    <row r="92" spans="2:15" s="18" customFormat="1" ht="43.5" customHeight="1" thickBot="1">
      <c r="B92" s="26" t="s">
        <v>47</v>
      </c>
      <c r="C92" s="26"/>
      <c r="D92" s="26"/>
      <c r="E92" s="27"/>
      <c r="F92" s="28"/>
      <c r="G92" s="28"/>
      <c r="H92" s="28"/>
      <c r="I92" s="28"/>
      <c r="J92" s="28"/>
      <c r="K92" s="38">
        <f t="shared" si="1"/>
        <v>0</v>
      </c>
      <c r="L92" s="40" t="e">
        <f>VLOOKUP(E92,'店代號（勿刪）'!$B:$D,3,0)</f>
        <v>#N/A</v>
      </c>
      <c r="M92" s="96"/>
      <c r="N92" s="97"/>
      <c r="O92" s="42"/>
    </row>
    <row r="93" spans="2:15" s="18" customFormat="1" ht="43.5" customHeight="1" thickBot="1">
      <c r="B93" s="26" t="s">
        <v>48</v>
      </c>
      <c r="C93" s="26"/>
      <c r="D93" s="26"/>
      <c r="E93" s="27"/>
      <c r="F93" s="28"/>
      <c r="G93" s="28"/>
      <c r="H93" s="28"/>
      <c r="I93" s="28"/>
      <c r="J93" s="28"/>
      <c r="K93" s="38">
        <f t="shared" si="1"/>
        <v>0</v>
      </c>
      <c r="L93" s="40" t="e">
        <f>VLOOKUP(E93,'店代號（勿刪）'!$B:$D,3,0)</f>
        <v>#N/A</v>
      </c>
      <c r="M93" s="96"/>
      <c r="N93" s="97"/>
      <c r="O93" s="42"/>
    </row>
    <row r="94" spans="2:15" s="18" customFormat="1" ht="43.5" customHeight="1" thickBot="1">
      <c r="B94" s="26" t="s">
        <v>49</v>
      </c>
      <c r="C94" s="26"/>
      <c r="D94" s="26"/>
      <c r="E94" s="27"/>
      <c r="F94" s="28"/>
      <c r="G94" s="28"/>
      <c r="H94" s="28"/>
      <c r="I94" s="28"/>
      <c r="J94" s="28"/>
      <c r="K94" s="38">
        <f t="shared" si="1"/>
        <v>0</v>
      </c>
      <c r="L94" s="40" t="e">
        <f>VLOOKUP(E94,'店代號（勿刪）'!$B:$D,3,0)</f>
        <v>#N/A</v>
      </c>
      <c r="M94" s="96"/>
      <c r="N94" s="97"/>
      <c r="O94" s="42"/>
    </row>
    <row r="95" spans="2:15" s="18" customFormat="1" ht="43.5" hidden="1" customHeight="1">
      <c r="B95" s="26" t="s">
        <v>50</v>
      </c>
      <c r="C95" s="26"/>
      <c r="D95" s="26"/>
      <c r="E95" s="27"/>
      <c r="F95" s="28"/>
      <c r="G95" s="28"/>
      <c r="H95" s="28"/>
      <c r="I95" s="28"/>
      <c r="J95" s="28"/>
      <c r="K95" s="38">
        <f t="shared" si="1"/>
        <v>0</v>
      </c>
      <c r="L95" s="40" t="e">
        <f>VLOOKUP(E95,'店代號（勿刪）'!$B:$D,3,0)</f>
        <v>#N/A</v>
      </c>
      <c r="M95" s="96"/>
      <c r="N95" s="97"/>
      <c r="O95" s="42"/>
    </row>
    <row r="96" spans="2:15" s="18" customFormat="1" ht="43.5" hidden="1" customHeight="1">
      <c r="B96" s="26" t="s">
        <v>51</v>
      </c>
      <c r="C96" s="26"/>
      <c r="D96" s="26"/>
      <c r="E96" s="27"/>
      <c r="F96" s="28"/>
      <c r="G96" s="28"/>
      <c r="H96" s="28"/>
      <c r="I96" s="28"/>
      <c r="J96" s="28"/>
      <c r="K96" s="38">
        <f t="shared" si="1"/>
        <v>0</v>
      </c>
      <c r="L96" s="40" t="e">
        <f>VLOOKUP(E96,'店代號（勿刪）'!$B:$D,3,0)</f>
        <v>#N/A</v>
      </c>
      <c r="M96" s="96"/>
      <c r="N96" s="97"/>
      <c r="O96" s="42"/>
    </row>
    <row r="97" spans="2:15" s="18" customFormat="1" ht="43.5" hidden="1" customHeight="1">
      <c r="B97" s="26" t="s">
        <v>52</v>
      </c>
      <c r="C97" s="26"/>
      <c r="D97" s="26"/>
      <c r="E97" s="27"/>
      <c r="F97" s="28"/>
      <c r="G97" s="28"/>
      <c r="H97" s="28"/>
      <c r="I97" s="28"/>
      <c r="J97" s="28"/>
      <c r="K97" s="38">
        <f t="shared" si="1"/>
        <v>0</v>
      </c>
      <c r="L97" s="40" t="e">
        <f>VLOOKUP(E97,'店代號（勿刪）'!$B:$D,3,0)</f>
        <v>#N/A</v>
      </c>
      <c r="M97" s="96"/>
      <c r="N97" s="97"/>
      <c r="O97" s="42"/>
    </row>
    <row r="98" spans="2:15" s="18" customFormat="1" ht="43.5" hidden="1" customHeight="1">
      <c r="B98" s="26" t="s">
        <v>53</v>
      </c>
      <c r="C98" s="26"/>
      <c r="D98" s="26"/>
      <c r="E98" s="27"/>
      <c r="F98" s="28"/>
      <c r="G98" s="28"/>
      <c r="H98" s="28"/>
      <c r="I98" s="28"/>
      <c r="J98" s="28"/>
      <c r="K98" s="38">
        <f t="shared" si="1"/>
        <v>0</v>
      </c>
      <c r="L98" s="40" t="e">
        <f>VLOOKUP(E98,'店代號（勿刪）'!$B:$D,3,0)</f>
        <v>#N/A</v>
      </c>
      <c r="M98" s="96"/>
      <c r="N98" s="97"/>
      <c r="O98" s="42"/>
    </row>
    <row r="99" spans="2:15" s="18" customFormat="1" ht="43.5" hidden="1" customHeight="1">
      <c r="B99" s="26" t="s">
        <v>54</v>
      </c>
      <c r="C99" s="26"/>
      <c r="D99" s="26"/>
      <c r="E99" s="27"/>
      <c r="F99" s="28"/>
      <c r="G99" s="28"/>
      <c r="H99" s="28"/>
      <c r="I99" s="28"/>
      <c r="J99" s="28"/>
      <c r="K99" s="38">
        <f t="shared" si="1"/>
        <v>0</v>
      </c>
      <c r="L99" s="40" t="e">
        <f>VLOOKUP(E99,'店代號（勿刪）'!$B:$D,3,0)</f>
        <v>#N/A</v>
      </c>
      <c r="M99" s="96"/>
      <c r="N99" s="97"/>
      <c r="O99" s="42"/>
    </row>
    <row r="100" spans="2:15" s="18" customFormat="1" ht="43.5" hidden="1" customHeight="1">
      <c r="B100" s="26" t="s">
        <v>55</v>
      </c>
      <c r="C100" s="26"/>
      <c r="D100" s="26"/>
      <c r="E100" s="27"/>
      <c r="F100" s="28"/>
      <c r="G100" s="28"/>
      <c r="H100" s="28"/>
      <c r="I100" s="28"/>
      <c r="J100" s="28"/>
      <c r="K100" s="38">
        <f t="shared" si="1"/>
        <v>0</v>
      </c>
      <c r="L100" s="40" t="e">
        <f>VLOOKUP(E100,'店代號（勿刪）'!$B:$D,3,0)</f>
        <v>#N/A</v>
      </c>
      <c r="M100" s="96"/>
      <c r="N100" s="97"/>
      <c r="O100" s="42"/>
    </row>
    <row r="101" spans="2:15" s="18" customFormat="1" ht="43.5" hidden="1" customHeight="1">
      <c r="B101" s="26" t="s">
        <v>56</v>
      </c>
      <c r="C101" s="26"/>
      <c r="D101" s="26"/>
      <c r="E101" s="27"/>
      <c r="F101" s="28"/>
      <c r="G101" s="28"/>
      <c r="H101" s="28"/>
      <c r="I101" s="28"/>
      <c r="J101" s="28"/>
      <c r="K101" s="38">
        <f t="shared" si="1"/>
        <v>0</v>
      </c>
      <c r="L101" s="40" t="e">
        <f>VLOOKUP(E101,'店代號（勿刪）'!$B:$D,3,0)</f>
        <v>#N/A</v>
      </c>
      <c r="M101" s="96"/>
      <c r="N101" s="97"/>
      <c r="O101" s="42"/>
    </row>
    <row r="102" spans="2:15" s="18" customFormat="1" ht="43.5" hidden="1" customHeight="1">
      <c r="B102" s="26" t="s">
        <v>57</v>
      </c>
      <c r="C102" s="26"/>
      <c r="D102" s="26"/>
      <c r="E102" s="27"/>
      <c r="F102" s="28"/>
      <c r="G102" s="28"/>
      <c r="H102" s="28"/>
      <c r="I102" s="28"/>
      <c r="J102" s="28"/>
      <c r="K102" s="38">
        <f t="shared" si="1"/>
        <v>0</v>
      </c>
      <c r="L102" s="40" t="e">
        <f>VLOOKUP(E102,'店代號（勿刪）'!$B:$D,3,0)</f>
        <v>#N/A</v>
      </c>
      <c r="M102" s="96"/>
      <c r="N102" s="97"/>
      <c r="O102" s="42"/>
    </row>
    <row r="103" spans="2:15" s="18" customFormat="1" ht="43.5" hidden="1" customHeight="1">
      <c r="B103" s="26" t="s">
        <v>58</v>
      </c>
      <c r="C103" s="26"/>
      <c r="D103" s="26"/>
      <c r="E103" s="27"/>
      <c r="F103" s="28"/>
      <c r="G103" s="28"/>
      <c r="H103" s="28"/>
      <c r="I103" s="28"/>
      <c r="J103" s="28"/>
      <c r="K103" s="38">
        <f t="shared" si="1"/>
        <v>0</v>
      </c>
      <c r="L103" s="40" t="e">
        <f>VLOOKUP(E103,'店代號（勿刪）'!$B:$D,3,0)</f>
        <v>#N/A</v>
      </c>
      <c r="M103" s="96"/>
      <c r="N103" s="97"/>
      <c r="O103" s="42"/>
    </row>
    <row r="104" spans="2:15" s="18" customFormat="1" ht="43.5" hidden="1" customHeight="1">
      <c r="B104" s="26" t="s">
        <v>59</v>
      </c>
      <c r="C104" s="26"/>
      <c r="D104" s="26"/>
      <c r="E104" s="27"/>
      <c r="F104" s="28"/>
      <c r="G104" s="28"/>
      <c r="H104" s="28"/>
      <c r="I104" s="28"/>
      <c r="J104" s="28"/>
      <c r="K104" s="38">
        <f t="shared" si="1"/>
        <v>0</v>
      </c>
      <c r="L104" s="40" t="e">
        <f>VLOOKUP(E104,'店代號（勿刪）'!$B:$D,3,0)</f>
        <v>#N/A</v>
      </c>
      <c r="M104" s="96"/>
      <c r="N104" s="97"/>
      <c r="O104" s="42"/>
    </row>
    <row r="105" spans="2:15" s="18" customFormat="1" ht="43.5" hidden="1" customHeight="1">
      <c r="B105" s="26" t="s">
        <v>60</v>
      </c>
      <c r="C105" s="26"/>
      <c r="D105" s="26"/>
      <c r="E105" s="27"/>
      <c r="F105" s="28"/>
      <c r="G105" s="28"/>
      <c r="H105" s="28"/>
      <c r="I105" s="28"/>
      <c r="J105" s="28"/>
      <c r="K105" s="38">
        <f t="shared" si="1"/>
        <v>0</v>
      </c>
      <c r="L105" s="40" t="e">
        <f>VLOOKUP(E105,'店代號（勿刪）'!$B:$D,3,0)</f>
        <v>#N/A</v>
      </c>
      <c r="M105" s="96"/>
      <c r="N105" s="97"/>
      <c r="O105" s="42"/>
    </row>
    <row r="106" spans="2:15" s="18" customFormat="1" ht="43.5" hidden="1" customHeight="1">
      <c r="B106" s="26" t="s">
        <v>61</v>
      </c>
      <c r="C106" s="26"/>
      <c r="D106" s="26"/>
      <c r="E106" s="27"/>
      <c r="F106" s="28"/>
      <c r="G106" s="28"/>
      <c r="H106" s="28"/>
      <c r="I106" s="28"/>
      <c r="J106" s="28"/>
      <c r="K106" s="38">
        <f t="shared" si="1"/>
        <v>0</v>
      </c>
      <c r="L106" s="40" t="e">
        <f>VLOOKUP(E106,'店代號（勿刪）'!$B:$D,3,0)</f>
        <v>#N/A</v>
      </c>
      <c r="M106" s="96"/>
      <c r="N106" s="97"/>
      <c r="O106" s="42"/>
    </row>
    <row r="107" spans="2:15" s="18" customFormat="1" ht="43.5" hidden="1" customHeight="1">
      <c r="B107" s="26" t="s">
        <v>62</v>
      </c>
      <c r="C107" s="26"/>
      <c r="D107" s="26"/>
      <c r="E107" s="27"/>
      <c r="F107" s="28"/>
      <c r="G107" s="28"/>
      <c r="H107" s="28"/>
      <c r="I107" s="28"/>
      <c r="J107" s="28"/>
      <c r="K107" s="38">
        <f t="shared" si="1"/>
        <v>0</v>
      </c>
      <c r="L107" s="40" t="e">
        <f>VLOOKUP(E107,'店代號（勿刪）'!$B:$D,3,0)</f>
        <v>#N/A</v>
      </c>
      <c r="M107" s="96"/>
      <c r="N107" s="97"/>
      <c r="O107" s="42"/>
    </row>
    <row r="108" spans="2:15" s="18" customFormat="1" ht="43.5" hidden="1" customHeight="1">
      <c r="B108" s="26" t="s">
        <v>63</v>
      </c>
      <c r="C108" s="26"/>
      <c r="D108" s="26"/>
      <c r="E108" s="27"/>
      <c r="F108" s="28"/>
      <c r="G108" s="28"/>
      <c r="H108" s="28"/>
      <c r="I108" s="28"/>
      <c r="J108" s="28"/>
      <c r="K108" s="38">
        <f t="shared" si="1"/>
        <v>0</v>
      </c>
      <c r="L108" s="40" t="e">
        <f>VLOOKUP(E108,'店代號（勿刪）'!$B:$D,3,0)</f>
        <v>#N/A</v>
      </c>
      <c r="M108" s="96"/>
      <c r="N108" s="97"/>
      <c r="O108" s="42"/>
    </row>
    <row r="109" spans="2:15" s="18" customFormat="1" ht="43.5" hidden="1" customHeight="1">
      <c r="B109" s="26" t="s">
        <v>64</v>
      </c>
      <c r="C109" s="26"/>
      <c r="D109" s="26"/>
      <c r="E109" s="27"/>
      <c r="F109" s="28"/>
      <c r="G109" s="28"/>
      <c r="H109" s="28"/>
      <c r="I109" s="28"/>
      <c r="J109" s="28"/>
      <c r="K109" s="38">
        <f t="shared" si="1"/>
        <v>0</v>
      </c>
      <c r="L109" s="40" t="e">
        <f>VLOOKUP(E109,'店代號（勿刪）'!$B:$D,3,0)</f>
        <v>#N/A</v>
      </c>
      <c r="M109" s="96"/>
      <c r="N109" s="97"/>
      <c r="O109" s="42"/>
    </row>
    <row r="110" spans="2:15" s="18" customFormat="1" ht="43.5" hidden="1" customHeight="1">
      <c r="B110" s="26" t="s">
        <v>65</v>
      </c>
      <c r="C110" s="26"/>
      <c r="D110" s="26"/>
      <c r="E110" s="27"/>
      <c r="F110" s="28"/>
      <c r="G110" s="28"/>
      <c r="H110" s="28"/>
      <c r="I110" s="28"/>
      <c r="J110" s="28"/>
      <c r="K110" s="38">
        <f t="shared" si="1"/>
        <v>0</v>
      </c>
      <c r="L110" s="40" t="e">
        <f>VLOOKUP(E110,'店代號（勿刪）'!$B:$D,3,0)</f>
        <v>#N/A</v>
      </c>
      <c r="M110" s="96"/>
      <c r="N110" s="97"/>
      <c r="O110" s="42"/>
    </row>
    <row r="111" spans="2:15" s="18" customFormat="1" ht="43.5" hidden="1" customHeight="1">
      <c r="B111" s="26" t="s">
        <v>66</v>
      </c>
      <c r="C111" s="26"/>
      <c r="D111" s="26"/>
      <c r="E111" s="27"/>
      <c r="F111" s="28"/>
      <c r="G111" s="28"/>
      <c r="H111" s="28"/>
      <c r="I111" s="28"/>
      <c r="J111" s="28"/>
      <c r="K111" s="38">
        <f t="shared" si="1"/>
        <v>0</v>
      </c>
      <c r="L111" s="40" t="e">
        <f>VLOOKUP(E111,'店代號（勿刪）'!$B:$D,3,0)</f>
        <v>#N/A</v>
      </c>
      <c r="M111" s="96"/>
      <c r="N111" s="97"/>
      <c r="O111" s="42"/>
    </row>
    <row r="112" spans="2:15" s="18" customFormat="1" ht="43.5" hidden="1" customHeight="1">
      <c r="B112" s="26" t="s">
        <v>67</v>
      </c>
      <c r="C112" s="26"/>
      <c r="D112" s="26"/>
      <c r="E112" s="27"/>
      <c r="F112" s="28"/>
      <c r="G112" s="28"/>
      <c r="H112" s="28"/>
      <c r="I112" s="28"/>
      <c r="J112" s="28"/>
      <c r="K112" s="38">
        <f t="shared" si="1"/>
        <v>0</v>
      </c>
      <c r="L112" s="40" t="e">
        <f>VLOOKUP(E112,'店代號（勿刪）'!$B:$D,3,0)</f>
        <v>#N/A</v>
      </c>
      <c r="M112" s="96"/>
      <c r="N112" s="97"/>
      <c r="O112" s="42"/>
    </row>
    <row r="113" spans="1:15" s="18" customFormat="1" ht="43.5" hidden="1" customHeight="1">
      <c r="B113" s="26" t="s">
        <v>68</v>
      </c>
      <c r="C113" s="26"/>
      <c r="D113" s="26"/>
      <c r="E113" s="27"/>
      <c r="F113" s="28"/>
      <c r="G113" s="28"/>
      <c r="H113" s="28"/>
      <c r="I113" s="28"/>
      <c r="J113" s="28"/>
      <c r="K113" s="38">
        <f t="shared" si="1"/>
        <v>0</v>
      </c>
      <c r="L113" s="40" t="e">
        <f>VLOOKUP(E113,'店代號（勿刪）'!$B:$D,3,0)</f>
        <v>#N/A</v>
      </c>
      <c r="M113" s="96"/>
      <c r="N113" s="97"/>
      <c r="O113" s="42"/>
    </row>
    <row r="114" spans="1:15" s="18" customFormat="1" ht="43.5" hidden="1" customHeight="1">
      <c r="B114" s="26" t="s">
        <v>69</v>
      </c>
      <c r="C114" s="26"/>
      <c r="D114" s="26"/>
      <c r="E114" s="27"/>
      <c r="F114" s="28"/>
      <c r="G114" s="28"/>
      <c r="H114" s="28"/>
      <c r="I114" s="28"/>
      <c r="J114" s="28"/>
      <c r="K114" s="38">
        <f t="shared" si="1"/>
        <v>0</v>
      </c>
      <c r="L114" s="40" t="e">
        <f>VLOOKUP(E114,'店代號（勿刪）'!$B:$D,3,0)</f>
        <v>#N/A</v>
      </c>
      <c r="M114" s="96"/>
      <c r="N114" s="97"/>
      <c r="O114" s="42"/>
    </row>
    <row r="115" spans="1:15" s="18" customFormat="1" ht="43.5" hidden="1" customHeight="1">
      <c r="B115" s="26" t="s">
        <v>70</v>
      </c>
      <c r="C115" s="26"/>
      <c r="D115" s="26"/>
      <c r="E115" s="27"/>
      <c r="F115" s="28"/>
      <c r="G115" s="28"/>
      <c r="H115" s="28"/>
      <c r="I115" s="28"/>
      <c r="J115" s="28"/>
      <c r="K115" s="38">
        <f t="shared" si="1"/>
        <v>0</v>
      </c>
      <c r="L115" s="40" t="e">
        <f>VLOOKUP(E115,'店代號（勿刪）'!$B:$D,3,0)</f>
        <v>#N/A</v>
      </c>
      <c r="M115" s="96"/>
      <c r="N115" s="97"/>
      <c r="O115" s="42"/>
    </row>
    <row r="116" spans="1:15" s="18" customFormat="1" ht="43.5" hidden="1" customHeight="1">
      <c r="B116" s="26" t="s">
        <v>73</v>
      </c>
      <c r="C116" s="26"/>
      <c r="D116" s="26"/>
      <c r="E116" s="27"/>
      <c r="F116" s="28"/>
      <c r="G116" s="28"/>
      <c r="H116" s="28"/>
      <c r="I116" s="28"/>
      <c r="J116" s="28"/>
      <c r="K116" s="38">
        <f t="shared" si="1"/>
        <v>0</v>
      </c>
      <c r="L116" s="40" t="e">
        <f>VLOOKUP(E116,'店代號（勿刪）'!$B:$D,3,0)</f>
        <v>#N/A</v>
      </c>
      <c r="M116" s="96"/>
      <c r="N116" s="97"/>
      <c r="O116" s="42"/>
    </row>
    <row r="117" spans="1:15" ht="25.5" customHeight="1" thickBot="1"/>
    <row r="118" spans="1:15" ht="19.5" customHeight="1">
      <c r="A118" s="122" t="s">
        <v>74</v>
      </c>
      <c r="B118" s="123"/>
      <c r="C118" s="142">
        <f>SUM(J11:J61)</f>
        <v>10</v>
      </c>
      <c r="D118" s="122" t="s">
        <v>75</v>
      </c>
      <c r="E118" s="123"/>
      <c r="F118" s="110">
        <f>COUNTIF(M11:N61,M10)</f>
        <v>10</v>
      </c>
      <c r="G118" s="111"/>
      <c r="H118" s="112"/>
    </row>
    <row r="119" spans="1:15" ht="18.75" customHeight="1" thickBot="1">
      <c r="A119" s="124"/>
      <c r="B119" s="125"/>
      <c r="C119" s="115"/>
      <c r="D119" s="124"/>
      <c r="E119" s="125"/>
      <c r="F119" s="113"/>
      <c r="G119" s="114"/>
      <c r="H119" s="115"/>
    </row>
    <row r="120" spans="1:15" ht="18.75" customHeight="1">
      <c r="A120" s="116" t="s">
        <v>76</v>
      </c>
      <c r="B120" s="117"/>
      <c r="C120" s="120">
        <f>SUM(J65:J116)</f>
        <v>10</v>
      </c>
      <c r="D120" s="122" t="s">
        <v>77</v>
      </c>
      <c r="E120" s="123"/>
      <c r="F120" s="126">
        <f>COUNTIF(M65:N116,M64)</f>
        <v>9</v>
      </c>
      <c r="G120" s="127"/>
      <c r="H120" s="120"/>
    </row>
    <row r="121" spans="1:15" ht="23.25" customHeight="1" thickBot="1">
      <c r="A121" s="118"/>
      <c r="B121" s="119"/>
      <c r="C121" s="121"/>
      <c r="D121" s="124"/>
      <c r="E121" s="125"/>
      <c r="F121" s="128"/>
      <c r="G121" s="129"/>
      <c r="H121" s="121"/>
    </row>
    <row r="122" spans="1:15" ht="23.25" customHeight="1">
      <c r="A122" s="130" t="s">
        <v>78</v>
      </c>
      <c r="B122" s="131"/>
      <c r="C122" s="134">
        <f>SUM(C118,C120)</f>
        <v>20</v>
      </c>
    </row>
    <row r="123" spans="1:15" ht="23.25" customHeight="1" thickBot="1">
      <c r="A123" s="132"/>
      <c r="B123" s="133"/>
      <c r="C123" s="135"/>
    </row>
    <row r="124" spans="1:15" ht="23.25" customHeight="1">
      <c r="A124" s="136" t="s">
        <v>79</v>
      </c>
      <c r="B124" s="136"/>
      <c r="C124" s="138"/>
    </row>
    <row r="125" spans="1:15" ht="23.25" customHeight="1">
      <c r="A125" s="137"/>
      <c r="B125" s="137"/>
      <c r="C125" s="139"/>
    </row>
    <row r="126" spans="1:15" ht="23.25" customHeight="1" thickBot="1">
      <c r="A126" s="137"/>
      <c r="B126" s="137"/>
      <c r="C126" s="140"/>
    </row>
    <row r="127" spans="1:15" ht="23.25" customHeight="1">
      <c r="A127" s="141" t="s">
        <v>80</v>
      </c>
      <c r="B127" s="141"/>
      <c r="C127" s="138"/>
    </row>
    <row r="128" spans="1:15" ht="23.25" customHeight="1">
      <c r="A128" s="141"/>
      <c r="B128" s="141"/>
      <c r="C128" s="139"/>
    </row>
    <row r="129" spans="1:3" ht="23.25" customHeight="1" thickBot="1">
      <c r="A129" s="141"/>
      <c r="B129" s="141"/>
      <c r="C129" s="140"/>
    </row>
    <row r="130" spans="1:3" ht="23.25" customHeight="1"/>
    <row r="131" spans="1:3" ht="23.25" customHeight="1"/>
    <row r="132" spans="1:3" ht="23.25" customHeight="1"/>
    <row r="133" spans="1:3" ht="23.25" customHeight="1"/>
    <row r="134" spans="1:3" ht="23.25" customHeight="1"/>
    <row r="135" spans="1:3" ht="23.25" customHeight="1"/>
    <row r="136" spans="1:3" ht="23.25" customHeight="1"/>
    <row r="137" spans="1:3" ht="23.25" customHeight="1"/>
    <row r="138" spans="1:3" ht="23.25" customHeight="1"/>
    <row r="139" spans="1:3" ht="23.25" customHeight="1"/>
    <row r="140" spans="1:3" ht="23.25" customHeight="1"/>
    <row r="141" spans="1:3" ht="23.25" customHeight="1"/>
    <row r="142" spans="1:3" ht="23.25" customHeight="1"/>
    <row r="143" spans="1:3" ht="23.25" customHeight="1"/>
    <row r="144" spans="1:3" ht="23.25" customHeight="1"/>
  </sheetData>
  <mergeCells count="140">
    <mergeCell ref="A122:B123"/>
    <mergeCell ref="C122:C123"/>
    <mergeCell ref="A124:B126"/>
    <mergeCell ref="C124:C126"/>
    <mergeCell ref="A127:B129"/>
    <mergeCell ref="C127:C129"/>
    <mergeCell ref="A118:B119"/>
    <mergeCell ref="C118:C119"/>
    <mergeCell ref="D118:E119"/>
    <mergeCell ref="F118:H119"/>
    <mergeCell ref="A120:B121"/>
    <mergeCell ref="C120:C121"/>
    <mergeCell ref="D120:E121"/>
    <mergeCell ref="F120:H121"/>
    <mergeCell ref="M111:N111"/>
    <mergeCell ref="M112:N112"/>
    <mergeCell ref="M113:N113"/>
    <mergeCell ref="M114:N114"/>
    <mergeCell ref="M115:N115"/>
    <mergeCell ref="M116:N116"/>
    <mergeCell ref="M105:N105"/>
    <mergeCell ref="M106:N106"/>
    <mergeCell ref="M107:N107"/>
    <mergeCell ref="M108:N108"/>
    <mergeCell ref="M109:N109"/>
    <mergeCell ref="M110:N110"/>
    <mergeCell ref="M99:N99"/>
    <mergeCell ref="M100:N100"/>
    <mergeCell ref="M101:N101"/>
    <mergeCell ref="M102:N102"/>
    <mergeCell ref="M103:N103"/>
    <mergeCell ref="M104:N104"/>
    <mergeCell ref="M93:N93"/>
    <mergeCell ref="M94:N94"/>
    <mergeCell ref="M95:N95"/>
    <mergeCell ref="M96:N96"/>
    <mergeCell ref="M97:N97"/>
    <mergeCell ref="M98:N98"/>
    <mergeCell ref="M87:N87"/>
    <mergeCell ref="M88:N88"/>
    <mergeCell ref="M89:N89"/>
    <mergeCell ref="M90:N90"/>
    <mergeCell ref="M91:N91"/>
    <mergeCell ref="M92:N92"/>
    <mergeCell ref="M81:N81"/>
    <mergeCell ref="M82:N82"/>
    <mergeCell ref="M83:N83"/>
    <mergeCell ref="M84:N84"/>
    <mergeCell ref="M85:N85"/>
    <mergeCell ref="M86:N86"/>
    <mergeCell ref="M75:N75"/>
    <mergeCell ref="M76:N76"/>
    <mergeCell ref="M77:N77"/>
    <mergeCell ref="M78:N78"/>
    <mergeCell ref="M79:N79"/>
    <mergeCell ref="M80:N80"/>
    <mergeCell ref="M69:N69"/>
    <mergeCell ref="M70:N70"/>
    <mergeCell ref="M71:N71"/>
    <mergeCell ref="M72:N72"/>
    <mergeCell ref="M73:N73"/>
    <mergeCell ref="M74:N74"/>
    <mergeCell ref="M63:N63"/>
    <mergeCell ref="O63:O64"/>
    <mergeCell ref="M65:N65"/>
    <mergeCell ref="M66:N66"/>
    <mergeCell ref="M67:N67"/>
    <mergeCell ref="M68:N68"/>
    <mergeCell ref="B63:B64"/>
    <mergeCell ref="C63:C64"/>
    <mergeCell ref="D63:D64"/>
    <mergeCell ref="E63:E64"/>
    <mergeCell ref="F63:K63"/>
    <mergeCell ref="L63:L64"/>
    <mergeCell ref="M57:N57"/>
    <mergeCell ref="M58:N58"/>
    <mergeCell ref="M59:N59"/>
    <mergeCell ref="M60:N60"/>
    <mergeCell ref="M61:N61"/>
    <mergeCell ref="B62:O62"/>
    <mergeCell ref="M51:N51"/>
    <mergeCell ref="M52:N52"/>
    <mergeCell ref="M53:N53"/>
    <mergeCell ref="M54:N54"/>
    <mergeCell ref="M55:N55"/>
    <mergeCell ref="M56:N56"/>
    <mergeCell ref="M45:N45"/>
    <mergeCell ref="M46:N46"/>
    <mergeCell ref="M47:N47"/>
    <mergeCell ref="M48:N48"/>
    <mergeCell ref="M49:N49"/>
    <mergeCell ref="M50:N50"/>
    <mergeCell ref="M39:N39"/>
    <mergeCell ref="M40:N40"/>
    <mergeCell ref="M41:N41"/>
    <mergeCell ref="M42:N42"/>
    <mergeCell ref="M43:N43"/>
    <mergeCell ref="M44:N44"/>
    <mergeCell ref="M33:N33"/>
    <mergeCell ref="M34:N34"/>
    <mergeCell ref="M35:N35"/>
    <mergeCell ref="M36:N36"/>
    <mergeCell ref="M37:N37"/>
    <mergeCell ref="M38:N38"/>
    <mergeCell ref="M27:N27"/>
    <mergeCell ref="M28:N28"/>
    <mergeCell ref="M29:N29"/>
    <mergeCell ref="M30:N30"/>
    <mergeCell ref="M31:N31"/>
    <mergeCell ref="M32:N32"/>
    <mergeCell ref="M21:N21"/>
    <mergeCell ref="M22:N22"/>
    <mergeCell ref="M23:N23"/>
    <mergeCell ref="M24:N24"/>
    <mergeCell ref="M25:N25"/>
    <mergeCell ref="M26:N26"/>
    <mergeCell ref="B3:I3"/>
    <mergeCell ref="B5:I5"/>
    <mergeCell ref="L5:L6"/>
    <mergeCell ref="M15:N15"/>
    <mergeCell ref="M16:N16"/>
    <mergeCell ref="M17:N17"/>
    <mergeCell ref="M18:N18"/>
    <mergeCell ref="M19:N19"/>
    <mergeCell ref="M20:N20"/>
    <mergeCell ref="M9:N9"/>
    <mergeCell ref="M11:N11"/>
    <mergeCell ref="M12:N12"/>
    <mergeCell ref="M13:N13"/>
    <mergeCell ref="M14:N14"/>
    <mergeCell ref="M5:O6"/>
    <mergeCell ref="A7:A8"/>
    <mergeCell ref="B7:O8"/>
    <mergeCell ref="B9:B10"/>
    <mergeCell ref="C9:C10"/>
    <mergeCell ref="D9:D10"/>
    <mergeCell ref="E9:E10"/>
    <mergeCell ref="F9:K9"/>
    <mergeCell ref="L9:L10"/>
    <mergeCell ref="O9:O10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4273" r:id="rId4" name="Button 1025">
              <controlPr defaultSize="0" print="0" autoFill="0" autoPict="0" macro="[0]!Module2.打印">
                <anchor moveWithCells="1" sizeWithCells="1">
                  <from>
                    <xdr:col>10</xdr:col>
                    <xdr:colOff>142875</xdr:colOff>
                    <xdr:row>117</xdr:row>
                    <xdr:rowOff>38100</xdr:rowOff>
                  </from>
                  <to>
                    <xdr:col>11</xdr:col>
                    <xdr:colOff>1533525</xdr:colOff>
                    <xdr:row>121</xdr:row>
                    <xdr:rowOff>190500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C0AEDF91-7357-4311-B7A5-4508F995480D}">
          <x14:formula1>
            <xm:f>'店代號（勿刪）'!$D$131:$D$143</xm:f>
          </x14:formula1>
          <xm:sqref>D11:D61 D65:D116</xm:sqref>
        </x14:dataValidation>
        <x14:dataValidation type="list" allowBlank="1" showInputMessage="1" showErrorMessage="1" xr:uid="{0B63B1B5-7244-481B-825C-9629C17A4AAA}">
          <x14:formula1>
            <xm:f>'店代號（勿刪）'!$B$130:$B$131</xm:f>
          </x14:formula1>
          <xm:sqref>M11:N61 M65:N116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64BCD-5FD3-4BA5-BD17-80C4A6321CDC}">
  <dimension ref="A1:P144"/>
  <sheetViews>
    <sheetView workbookViewId="0">
      <selection sqref="A1:XFD1048576"/>
    </sheetView>
  </sheetViews>
  <sheetFormatPr defaultColWidth="8.875" defaultRowHeight="21"/>
  <cols>
    <col min="1" max="1" width="8" customWidth="1"/>
    <col min="2" max="2" width="12.5" style="19" customWidth="1"/>
    <col min="3" max="3" width="33.125" style="19" customWidth="1"/>
    <col min="4" max="4" width="16.625" style="19" customWidth="1"/>
    <col min="5" max="5" width="17.125" style="19" customWidth="1"/>
    <col min="6" max="10" width="8.375" style="19" customWidth="1"/>
    <col min="11" max="11" width="14.75" style="19" customWidth="1"/>
    <col min="12" max="12" width="19.5" style="19" customWidth="1"/>
    <col min="13" max="13" width="5.375" style="20" customWidth="1"/>
    <col min="14" max="14" width="4.25" customWidth="1"/>
    <col min="15" max="15" width="24" customWidth="1"/>
    <col min="16" max="18" width="9" customWidth="1"/>
  </cols>
  <sheetData>
    <row r="1" spans="1:16" ht="25.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P1">
        <v>1</v>
      </c>
    </row>
    <row r="2" spans="1:16" ht="25.5">
      <c r="A2" s="23"/>
      <c r="B2" s="68"/>
      <c r="C2" s="68"/>
      <c r="D2" s="68"/>
      <c r="E2" s="68"/>
      <c r="F2" s="68"/>
      <c r="G2" s="68"/>
      <c r="H2" s="68"/>
      <c r="I2" s="68"/>
      <c r="J2" s="68"/>
      <c r="K2"/>
      <c r="L2"/>
      <c r="M2"/>
    </row>
    <row r="3" spans="1:16" ht="23.25">
      <c r="A3" s="24" t="s">
        <v>1</v>
      </c>
      <c r="B3" s="92"/>
      <c r="C3" s="92"/>
      <c r="D3" s="92"/>
      <c r="E3" s="92"/>
      <c r="F3" s="92"/>
      <c r="G3" s="92"/>
      <c r="H3" s="92"/>
      <c r="I3" s="92"/>
      <c r="J3" s="24"/>
      <c r="K3"/>
      <c r="L3"/>
      <c r="M3"/>
    </row>
    <row r="4" spans="1:16" ht="23.25">
      <c r="A4" s="24"/>
      <c r="B4" s="24"/>
      <c r="C4" s="24"/>
      <c r="D4" s="24"/>
      <c r="E4" s="24"/>
      <c r="F4" s="24"/>
      <c r="G4" s="24"/>
      <c r="H4" s="24"/>
      <c r="I4" s="24"/>
      <c r="J4" s="24"/>
      <c r="K4"/>
      <c r="L4"/>
      <c r="M4"/>
    </row>
    <row r="5" spans="1:16" ht="23.25">
      <c r="A5" s="24" t="s">
        <v>2</v>
      </c>
      <c r="B5" s="92" t="s">
        <v>3</v>
      </c>
      <c r="C5" s="92"/>
      <c r="D5" s="92"/>
      <c r="E5" s="92"/>
      <c r="F5" s="92"/>
      <c r="G5" s="92"/>
      <c r="H5" s="92"/>
      <c r="I5" s="92"/>
      <c r="J5" s="24"/>
      <c r="K5"/>
      <c r="L5" s="93" t="s">
        <v>160</v>
      </c>
      <c r="M5" s="100" t="s">
        <v>306</v>
      </c>
      <c r="N5" s="100"/>
      <c r="O5" s="100"/>
    </row>
    <row r="6" spans="1:16" ht="21.75" customHeight="1" thickBot="1">
      <c r="A6" s="20"/>
      <c r="B6" s="25"/>
      <c r="C6" s="25"/>
      <c r="D6" s="25"/>
      <c r="E6" s="25"/>
      <c r="F6" s="25"/>
      <c r="G6" s="25"/>
      <c r="H6" s="25"/>
      <c r="I6" s="25"/>
      <c r="J6" s="25"/>
      <c r="K6"/>
      <c r="L6" s="93"/>
      <c r="M6" s="101"/>
      <c r="N6" s="101"/>
      <c r="O6" s="101"/>
    </row>
    <row r="7" spans="1:16" ht="24.75" customHeight="1">
      <c r="A7" s="76"/>
      <c r="B7" s="77" t="s">
        <v>4</v>
      </c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9"/>
    </row>
    <row r="8" spans="1:16" ht="21.75" customHeight="1" thickBot="1">
      <c r="A8" s="76"/>
      <c r="B8" s="80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2"/>
    </row>
    <row r="9" spans="1:16" ht="30.95" customHeight="1" thickBot="1">
      <c r="A9" s="20"/>
      <c r="B9" s="83" t="s">
        <v>5</v>
      </c>
      <c r="C9" s="84" t="s">
        <v>6</v>
      </c>
      <c r="D9" s="85" t="s">
        <v>7</v>
      </c>
      <c r="E9" s="87" t="s">
        <v>8</v>
      </c>
      <c r="F9" s="84" t="s">
        <v>9</v>
      </c>
      <c r="G9" s="84"/>
      <c r="H9" s="84"/>
      <c r="I9" s="84"/>
      <c r="J9" s="84"/>
      <c r="K9" s="84"/>
      <c r="L9" s="89" t="s">
        <v>10</v>
      </c>
      <c r="M9" s="98" t="s">
        <v>11</v>
      </c>
      <c r="N9" s="99"/>
      <c r="O9" s="90" t="s">
        <v>159</v>
      </c>
    </row>
    <row r="10" spans="1:16" ht="30.95" customHeight="1" thickBot="1">
      <c r="A10" s="20"/>
      <c r="B10" s="83"/>
      <c r="C10" s="84"/>
      <c r="D10" s="86"/>
      <c r="E10" s="88"/>
      <c r="F10" s="67" t="s">
        <v>12</v>
      </c>
      <c r="G10" s="67" t="s">
        <v>13</v>
      </c>
      <c r="H10" s="67" t="s">
        <v>14</v>
      </c>
      <c r="I10" s="67" t="s">
        <v>15</v>
      </c>
      <c r="J10" s="67" t="s">
        <v>16</v>
      </c>
      <c r="K10" s="35" t="s">
        <v>17</v>
      </c>
      <c r="L10" s="89"/>
      <c r="M10" s="36" t="s">
        <v>18</v>
      </c>
      <c r="N10" s="37" t="s">
        <v>19</v>
      </c>
      <c r="O10" s="91"/>
    </row>
    <row r="11" spans="1:16" s="18" customFormat="1" ht="43.5" customHeight="1" thickBot="1">
      <c r="B11" s="26" t="s">
        <v>20</v>
      </c>
      <c r="C11" s="26" t="s">
        <v>311</v>
      </c>
      <c r="D11" s="26"/>
      <c r="E11" s="27"/>
      <c r="F11" s="28"/>
      <c r="G11" s="28"/>
      <c r="H11" s="28"/>
      <c r="I11" s="26"/>
      <c r="J11" s="28"/>
      <c r="K11" s="38">
        <f>SUM(F11:I11)</f>
        <v>0</v>
      </c>
      <c r="L11" s="39" t="e">
        <f>VLOOKUP(E11,'店代號（勿刪）'!$B:$D,3,0)</f>
        <v>#N/A</v>
      </c>
      <c r="M11" s="94"/>
      <c r="N11" s="95"/>
      <c r="O11" s="42"/>
    </row>
    <row r="12" spans="1:16" s="18" customFormat="1" ht="43.5" customHeight="1" thickBot="1">
      <c r="B12" s="26" t="s">
        <v>21</v>
      </c>
      <c r="C12" s="26"/>
      <c r="D12" s="26"/>
      <c r="E12" s="27"/>
      <c r="F12" s="28"/>
      <c r="G12" s="28"/>
      <c r="H12" s="28"/>
      <c r="I12" s="28"/>
      <c r="J12" s="28"/>
      <c r="K12" s="38">
        <f t="shared" ref="K12:K61" si="0">SUM(F12:I12)</f>
        <v>0</v>
      </c>
      <c r="L12" s="39" t="e">
        <f>VLOOKUP(E12,'店代號（勿刪）'!$B:$D,3,0)</f>
        <v>#N/A</v>
      </c>
      <c r="M12" s="94"/>
      <c r="N12" s="95"/>
      <c r="O12" s="42"/>
    </row>
    <row r="13" spans="1:16" s="18" customFormat="1" ht="43.5" customHeight="1" thickBot="1">
      <c r="B13" s="26" t="s">
        <v>22</v>
      </c>
      <c r="C13" s="26"/>
      <c r="D13" s="26"/>
      <c r="E13" s="27"/>
      <c r="F13" s="28"/>
      <c r="G13" s="28"/>
      <c r="H13" s="28"/>
      <c r="I13" s="28"/>
      <c r="J13" s="28"/>
      <c r="K13" s="38">
        <f t="shared" si="0"/>
        <v>0</v>
      </c>
      <c r="L13" s="39" t="e">
        <f>VLOOKUP(E13,'店代號（勿刪）'!$B:$D,3,0)</f>
        <v>#N/A</v>
      </c>
      <c r="M13" s="94"/>
      <c r="N13" s="95"/>
      <c r="O13" s="42"/>
    </row>
    <row r="14" spans="1:16" s="18" customFormat="1" ht="43.5" customHeight="1" thickBot="1">
      <c r="B14" s="26" t="s">
        <v>23</v>
      </c>
      <c r="C14" s="26"/>
      <c r="D14" s="26"/>
      <c r="E14" s="27"/>
      <c r="F14" s="28"/>
      <c r="G14" s="28"/>
      <c r="H14" s="28"/>
      <c r="I14" s="28"/>
      <c r="J14" s="28"/>
      <c r="K14" s="38">
        <f t="shared" si="0"/>
        <v>0</v>
      </c>
      <c r="L14" s="39" t="e">
        <f>VLOOKUP(E14,'店代號（勿刪）'!$B:$D,3,0)</f>
        <v>#N/A</v>
      </c>
      <c r="M14" s="94"/>
      <c r="N14" s="95"/>
      <c r="O14" s="42"/>
    </row>
    <row r="15" spans="1:16" s="18" customFormat="1" ht="43.5" customHeight="1" thickBot="1">
      <c r="B15" s="26" t="s">
        <v>24</v>
      </c>
      <c r="C15" s="26"/>
      <c r="D15" s="26"/>
      <c r="E15" s="27"/>
      <c r="F15" s="28"/>
      <c r="G15" s="28"/>
      <c r="H15" s="28"/>
      <c r="I15" s="28"/>
      <c r="J15" s="28"/>
      <c r="K15" s="38">
        <f t="shared" si="0"/>
        <v>0</v>
      </c>
      <c r="L15" s="39" t="e">
        <f>VLOOKUP(E15,'店代號（勿刪）'!$B:$D,3,0)</f>
        <v>#N/A</v>
      </c>
      <c r="M15" s="94"/>
      <c r="N15" s="95"/>
      <c r="O15" s="42"/>
    </row>
    <row r="16" spans="1:16" s="18" customFormat="1" ht="43.5" customHeight="1" thickBot="1">
      <c r="B16" s="26" t="s">
        <v>25</v>
      </c>
      <c r="C16" s="29"/>
      <c r="D16" s="26"/>
      <c r="E16" s="27"/>
      <c r="F16" s="28"/>
      <c r="G16" s="28"/>
      <c r="H16" s="28"/>
      <c r="I16" s="28"/>
      <c r="J16" s="28"/>
      <c r="K16" s="38">
        <f t="shared" si="0"/>
        <v>0</v>
      </c>
      <c r="L16" s="39" t="e">
        <f>VLOOKUP(E16,'店代號（勿刪）'!$B:$D,3,0)</f>
        <v>#N/A</v>
      </c>
      <c r="M16" s="96"/>
      <c r="N16" s="97"/>
      <c r="O16" s="42"/>
    </row>
    <row r="17" spans="2:15" s="18" customFormat="1" ht="43.5" customHeight="1" thickBot="1">
      <c r="B17" s="26" t="s">
        <v>26</v>
      </c>
      <c r="C17" s="29"/>
      <c r="D17" s="26"/>
      <c r="E17" s="27"/>
      <c r="F17" s="28"/>
      <c r="G17" s="28"/>
      <c r="H17" s="28"/>
      <c r="I17" s="28"/>
      <c r="J17" s="28"/>
      <c r="K17" s="38">
        <f t="shared" si="0"/>
        <v>0</v>
      </c>
      <c r="L17" s="39" t="e">
        <f>VLOOKUP(E17,'店代號（勿刪）'!$B:$D,3,0)</f>
        <v>#N/A</v>
      </c>
      <c r="M17" s="96"/>
      <c r="N17" s="97"/>
      <c r="O17" s="42"/>
    </row>
    <row r="18" spans="2:15" s="18" customFormat="1" ht="43.5" customHeight="1" thickBot="1">
      <c r="B18" s="26" t="s">
        <v>27</v>
      </c>
      <c r="C18" s="29"/>
      <c r="D18" s="26"/>
      <c r="E18" s="27"/>
      <c r="F18" s="28"/>
      <c r="G18" s="28"/>
      <c r="H18" s="28"/>
      <c r="I18" s="28"/>
      <c r="J18" s="28"/>
      <c r="K18" s="38">
        <f t="shared" si="0"/>
        <v>0</v>
      </c>
      <c r="L18" s="39" t="e">
        <f>VLOOKUP(E18,'店代號（勿刪）'!$B:$D,3,0)</f>
        <v>#N/A</v>
      </c>
      <c r="M18" s="96"/>
      <c r="N18" s="97"/>
      <c r="O18" s="42"/>
    </row>
    <row r="19" spans="2:15" s="18" customFormat="1" ht="43.5" customHeight="1" thickBot="1">
      <c r="B19" s="26" t="s">
        <v>28</v>
      </c>
      <c r="C19" s="29"/>
      <c r="D19" s="26"/>
      <c r="E19" s="27"/>
      <c r="F19" s="28"/>
      <c r="G19" s="28"/>
      <c r="H19" s="28"/>
      <c r="I19" s="28"/>
      <c r="J19" s="28"/>
      <c r="K19" s="38">
        <f t="shared" si="0"/>
        <v>0</v>
      </c>
      <c r="L19" s="39" t="e">
        <f>VLOOKUP(E19,'店代號（勿刪）'!$B:$D,3,0)</f>
        <v>#N/A</v>
      </c>
      <c r="M19" s="96"/>
      <c r="N19" s="97"/>
      <c r="O19" s="42"/>
    </row>
    <row r="20" spans="2:15" s="18" customFormat="1" ht="43.5" customHeight="1" thickBot="1">
      <c r="B20" s="26" t="s">
        <v>29</v>
      </c>
      <c r="C20" s="29"/>
      <c r="D20" s="26"/>
      <c r="E20" s="27"/>
      <c r="F20" s="28"/>
      <c r="G20" s="28"/>
      <c r="H20" s="28"/>
      <c r="I20" s="28"/>
      <c r="J20" s="28"/>
      <c r="K20" s="38">
        <f t="shared" si="0"/>
        <v>0</v>
      </c>
      <c r="L20" s="39" t="e">
        <f>VLOOKUP(E20,'店代號（勿刪）'!$B:$D,3,0)</f>
        <v>#N/A</v>
      </c>
      <c r="M20" s="96"/>
      <c r="N20" s="97"/>
      <c r="O20" s="42"/>
    </row>
    <row r="21" spans="2:15" s="18" customFormat="1" ht="43.5" customHeight="1" thickBot="1">
      <c r="B21" s="26" t="s">
        <v>30</v>
      </c>
      <c r="C21" s="29"/>
      <c r="D21" s="26"/>
      <c r="E21" s="27"/>
      <c r="F21" s="28"/>
      <c r="G21" s="28"/>
      <c r="H21" s="28"/>
      <c r="I21" s="28"/>
      <c r="J21" s="28"/>
      <c r="K21" s="38">
        <f t="shared" si="0"/>
        <v>0</v>
      </c>
      <c r="L21" s="39" t="e">
        <f>VLOOKUP(E21,'店代號（勿刪）'!$B:$D,3,0)</f>
        <v>#N/A</v>
      </c>
      <c r="M21" s="96"/>
      <c r="N21" s="97"/>
      <c r="O21" s="42"/>
    </row>
    <row r="22" spans="2:15" s="18" customFormat="1" ht="43.5" customHeight="1" thickBot="1">
      <c r="B22" s="26" t="s">
        <v>31</v>
      </c>
      <c r="C22" s="29"/>
      <c r="D22" s="26"/>
      <c r="E22" s="27"/>
      <c r="F22" s="28"/>
      <c r="G22" s="28"/>
      <c r="H22" s="28"/>
      <c r="I22" s="28"/>
      <c r="J22" s="28"/>
      <c r="K22" s="38">
        <f t="shared" si="0"/>
        <v>0</v>
      </c>
      <c r="L22" s="39" t="e">
        <f>VLOOKUP(E22,'店代號（勿刪）'!$B:$D,3,0)</f>
        <v>#N/A</v>
      </c>
      <c r="M22" s="96"/>
      <c r="N22" s="97"/>
      <c r="O22" s="42"/>
    </row>
    <row r="23" spans="2:15" s="18" customFormat="1" ht="43.5" customHeight="1" thickBot="1">
      <c r="B23" s="26" t="s">
        <v>32</v>
      </c>
      <c r="C23" s="29"/>
      <c r="D23" s="26"/>
      <c r="E23" s="27"/>
      <c r="F23" s="28"/>
      <c r="G23" s="28"/>
      <c r="H23" s="28"/>
      <c r="I23" s="28"/>
      <c r="J23" s="28"/>
      <c r="K23" s="38">
        <f t="shared" si="0"/>
        <v>0</v>
      </c>
      <c r="L23" s="39" t="e">
        <f>VLOOKUP(E23,'店代號（勿刪）'!$B:$D,3,0)</f>
        <v>#N/A</v>
      </c>
      <c r="M23" s="96"/>
      <c r="N23" s="97"/>
      <c r="O23" s="42"/>
    </row>
    <row r="24" spans="2:15" s="18" customFormat="1" ht="43.5" customHeight="1" thickBot="1">
      <c r="B24" s="26" t="s">
        <v>33</v>
      </c>
      <c r="C24" s="29"/>
      <c r="D24" s="26"/>
      <c r="E24" s="27"/>
      <c r="F24" s="28"/>
      <c r="G24" s="28"/>
      <c r="H24" s="28"/>
      <c r="I24" s="28"/>
      <c r="J24" s="28"/>
      <c r="K24" s="38">
        <f t="shared" si="0"/>
        <v>0</v>
      </c>
      <c r="L24" s="39" t="e">
        <f>VLOOKUP(E24,'店代號（勿刪）'!$B:$D,3,0)</f>
        <v>#N/A</v>
      </c>
      <c r="M24" s="96"/>
      <c r="N24" s="97"/>
      <c r="O24" s="42"/>
    </row>
    <row r="25" spans="2:15" s="18" customFormat="1" ht="43.5" customHeight="1" thickBot="1">
      <c r="B25" s="26" t="s">
        <v>34</v>
      </c>
      <c r="C25" s="29"/>
      <c r="D25" s="26"/>
      <c r="E25" s="27"/>
      <c r="F25" s="28"/>
      <c r="G25" s="28"/>
      <c r="H25" s="28"/>
      <c r="I25" s="28"/>
      <c r="J25" s="28"/>
      <c r="K25" s="38">
        <f t="shared" si="0"/>
        <v>0</v>
      </c>
      <c r="L25" s="39" t="e">
        <f>VLOOKUP(E25,'店代號（勿刪）'!$B:$D,3,0)</f>
        <v>#N/A</v>
      </c>
      <c r="M25" s="96"/>
      <c r="N25" s="97"/>
      <c r="O25" s="42"/>
    </row>
    <row r="26" spans="2:15" s="18" customFormat="1" ht="43.5" customHeight="1" thickBot="1">
      <c r="B26" s="26" t="s">
        <v>35</v>
      </c>
      <c r="C26" s="29"/>
      <c r="D26" s="26"/>
      <c r="E26" s="27"/>
      <c r="F26" s="28"/>
      <c r="G26" s="28"/>
      <c r="H26" s="28"/>
      <c r="I26" s="28"/>
      <c r="J26" s="28"/>
      <c r="K26" s="38">
        <f t="shared" si="0"/>
        <v>0</v>
      </c>
      <c r="L26" s="39" t="e">
        <f>VLOOKUP(E26,'店代號（勿刪）'!$B:$D,3,0)</f>
        <v>#N/A</v>
      </c>
      <c r="M26" s="96"/>
      <c r="N26" s="97"/>
      <c r="O26" s="42"/>
    </row>
    <row r="27" spans="2:15" s="18" customFormat="1" ht="43.5" customHeight="1" thickBot="1">
      <c r="B27" s="26" t="s">
        <v>36</v>
      </c>
      <c r="C27" s="29"/>
      <c r="D27" s="26"/>
      <c r="E27" s="27"/>
      <c r="F27" s="28"/>
      <c r="G27" s="28"/>
      <c r="H27" s="28"/>
      <c r="I27" s="28"/>
      <c r="J27" s="28"/>
      <c r="K27" s="38">
        <f t="shared" si="0"/>
        <v>0</v>
      </c>
      <c r="L27" s="39" t="e">
        <f>VLOOKUP(E27,'店代號（勿刪）'!$B:$D,3,0)</f>
        <v>#N/A</v>
      </c>
      <c r="M27" s="96"/>
      <c r="N27" s="97"/>
      <c r="O27" s="42"/>
    </row>
    <row r="28" spans="2:15" s="18" customFormat="1" ht="43.5" customHeight="1" thickBot="1">
      <c r="B28" s="26" t="s">
        <v>37</v>
      </c>
      <c r="C28" s="29"/>
      <c r="D28" s="26"/>
      <c r="E28" s="27"/>
      <c r="F28" s="28"/>
      <c r="G28" s="28"/>
      <c r="H28" s="28"/>
      <c r="I28" s="28"/>
      <c r="J28" s="28"/>
      <c r="K28" s="38">
        <f t="shared" si="0"/>
        <v>0</v>
      </c>
      <c r="L28" s="39" t="e">
        <f>VLOOKUP(E28,'店代號（勿刪）'!$B:$D,3,0)</f>
        <v>#N/A</v>
      </c>
      <c r="M28" s="96"/>
      <c r="N28" s="97"/>
      <c r="O28" s="42"/>
    </row>
    <row r="29" spans="2:15" s="18" customFormat="1" ht="43.5" customHeight="1" thickBot="1">
      <c r="B29" s="26" t="s">
        <v>38</v>
      </c>
      <c r="C29" s="29"/>
      <c r="D29" s="26"/>
      <c r="E29" s="27"/>
      <c r="F29" s="28"/>
      <c r="G29" s="28"/>
      <c r="H29" s="28"/>
      <c r="I29" s="28"/>
      <c r="J29" s="28"/>
      <c r="K29" s="38">
        <f t="shared" si="0"/>
        <v>0</v>
      </c>
      <c r="L29" s="39" t="e">
        <f>VLOOKUP(E29,'店代號（勿刪）'!$B:$D,3,0)</f>
        <v>#N/A</v>
      </c>
      <c r="M29" s="96"/>
      <c r="N29" s="97"/>
      <c r="O29" s="42"/>
    </row>
    <row r="30" spans="2:15" s="18" customFormat="1" ht="43.5" customHeight="1" thickBot="1">
      <c r="B30" s="26" t="s">
        <v>39</v>
      </c>
      <c r="C30" s="30"/>
      <c r="D30" s="31"/>
      <c r="E30" s="32"/>
      <c r="F30" s="33"/>
      <c r="G30" s="33"/>
      <c r="H30" s="33"/>
      <c r="I30" s="33"/>
      <c r="J30" s="33"/>
      <c r="K30" s="38">
        <f t="shared" si="0"/>
        <v>0</v>
      </c>
      <c r="L30" s="39" t="e">
        <f>VLOOKUP(E30,'店代號（勿刪）'!$B:$D,3,0)</f>
        <v>#N/A</v>
      </c>
      <c r="M30" s="96"/>
      <c r="N30" s="97"/>
      <c r="O30" s="42"/>
    </row>
    <row r="31" spans="2:15" s="18" customFormat="1" ht="43.5" customHeight="1" thickBot="1">
      <c r="B31" s="26" t="s">
        <v>40</v>
      </c>
      <c r="C31" s="30"/>
      <c r="D31" s="31"/>
      <c r="E31" s="32"/>
      <c r="F31" s="33"/>
      <c r="G31" s="33"/>
      <c r="H31" s="33"/>
      <c r="I31" s="33"/>
      <c r="J31" s="33"/>
      <c r="K31" s="38">
        <f t="shared" si="0"/>
        <v>0</v>
      </c>
      <c r="L31" s="39" t="e">
        <f>VLOOKUP(E31,'店代號（勿刪）'!$B:$D,3,0)</f>
        <v>#N/A</v>
      </c>
      <c r="M31" s="96"/>
      <c r="N31" s="97"/>
      <c r="O31" s="42"/>
    </row>
    <row r="32" spans="2:15" s="18" customFormat="1" ht="43.5" customHeight="1" thickBot="1">
      <c r="B32" s="26" t="s">
        <v>41</v>
      </c>
      <c r="C32" s="30"/>
      <c r="D32" s="31"/>
      <c r="E32" s="32"/>
      <c r="F32" s="33"/>
      <c r="G32" s="33"/>
      <c r="H32" s="33"/>
      <c r="I32" s="33"/>
      <c r="J32" s="33"/>
      <c r="K32" s="38">
        <f t="shared" si="0"/>
        <v>0</v>
      </c>
      <c r="L32" s="39" t="e">
        <f>VLOOKUP(E32,'店代號（勿刪）'!$B:$D,3,0)</f>
        <v>#N/A</v>
      </c>
      <c r="M32" s="96"/>
      <c r="N32" s="97"/>
      <c r="O32" s="42"/>
    </row>
    <row r="33" spans="2:15" s="18" customFormat="1" ht="43.5" customHeight="1" thickBot="1">
      <c r="B33" s="26" t="s">
        <v>42</v>
      </c>
      <c r="C33" s="30"/>
      <c r="D33" s="31"/>
      <c r="E33" s="32"/>
      <c r="F33" s="33"/>
      <c r="G33" s="33"/>
      <c r="H33" s="33"/>
      <c r="I33" s="33"/>
      <c r="J33" s="33"/>
      <c r="K33" s="38">
        <f t="shared" si="0"/>
        <v>0</v>
      </c>
      <c r="L33" s="39" t="e">
        <f>VLOOKUP(E33,'店代號（勿刪）'!$B:$D,3,0)</f>
        <v>#N/A</v>
      </c>
      <c r="M33" s="96"/>
      <c r="N33" s="97"/>
      <c r="O33" s="42"/>
    </row>
    <row r="34" spans="2:15" s="18" customFormat="1" ht="43.5" customHeight="1" thickBot="1">
      <c r="B34" s="26" t="s">
        <v>43</v>
      </c>
      <c r="C34" s="30"/>
      <c r="D34" s="31"/>
      <c r="E34" s="32"/>
      <c r="F34" s="33"/>
      <c r="G34" s="33"/>
      <c r="H34" s="33"/>
      <c r="I34" s="33"/>
      <c r="J34" s="33"/>
      <c r="K34" s="38">
        <f t="shared" si="0"/>
        <v>0</v>
      </c>
      <c r="L34" s="39" t="e">
        <f>VLOOKUP(E34,'店代號（勿刪）'!$B:$D,3,0)</f>
        <v>#N/A</v>
      </c>
      <c r="M34" s="96"/>
      <c r="N34" s="97"/>
      <c r="O34" s="42"/>
    </row>
    <row r="35" spans="2:15" s="18" customFormat="1" ht="43.5" customHeight="1" thickBot="1">
      <c r="B35" s="26" t="s">
        <v>44</v>
      </c>
      <c r="C35" s="30"/>
      <c r="D35" s="31"/>
      <c r="E35" s="32"/>
      <c r="F35" s="33"/>
      <c r="G35" s="33"/>
      <c r="H35" s="33"/>
      <c r="I35" s="33"/>
      <c r="J35" s="33"/>
      <c r="K35" s="38">
        <f t="shared" si="0"/>
        <v>0</v>
      </c>
      <c r="L35" s="39" t="e">
        <f>VLOOKUP(E35,'店代號（勿刪）'!$B:$D,3,0)</f>
        <v>#N/A</v>
      </c>
      <c r="M35" s="96"/>
      <c r="N35" s="97"/>
      <c r="O35" s="42"/>
    </row>
    <row r="36" spans="2:15" s="18" customFormat="1" ht="43.5" customHeight="1" thickBot="1">
      <c r="B36" s="26" t="s">
        <v>45</v>
      </c>
      <c r="C36" s="30"/>
      <c r="D36" s="31"/>
      <c r="E36" s="32"/>
      <c r="F36" s="33"/>
      <c r="G36" s="33"/>
      <c r="H36" s="33"/>
      <c r="I36" s="33"/>
      <c r="J36" s="33"/>
      <c r="K36" s="38">
        <f t="shared" si="0"/>
        <v>0</v>
      </c>
      <c r="L36" s="39" t="e">
        <f>VLOOKUP(E36,'店代號（勿刪）'!$B:$D,3,0)</f>
        <v>#N/A</v>
      </c>
      <c r="M36" s="96"/>
      <c r="N36" s="97"/>
      <c r="O36" s="42"/>
    </row>
    <row r="37" spans="2:15" s="18" customFormat="1" ht="43.5" customHeight="1" thickBot="1">
      <c r="B37" s="26" t="s">
        <v>46</v>
      </c>
      <c r="C37" s="30"/>
      <c r="D37" s="31"/>
      <c r="E37" s="32"/>
      <c r="F37" s="33"/>
      <c r="G37" s="33"/>
      <c r="H37" s="33"/>
      <c r="I37" s="33"/>
      <c r="J37" s="33"/>
      <c r="K37" s="38">
        <f t="shared" si="0"/>
        <v>0</v>
      </c>
      <c r="L37" s="39" t="e">
        <f>VLOOKUP(E37,'店代號（勿刪）'!$B:$D,3,0)</f>
        <v>#N/A</v>
      </c>
      <c r="M37" s="96"/>
      <c r="N37" s="97"/>
      <c r="O37" s="42"/>
    </row>
    <row r="38" spans="2:15" s="18" customFormat="1" ht="43.5" customHeight="1" thickBot="1">
      <c r="B38" s="26" t="s">
        <v>47</v>
      </c>
      <c r="C38" s="30"/>
      <c r="D38" s="31"/>
      <c r="E38" s="32"/>
      <c r="F38" s="33"/>
      <c r="G38" s="33"/>
      <c r="H38" s="33"/>
      <c r="I38" s="33"/>
      <c r="J38" s="33"/>
      <c r="K38" s="38">
        <f t="shared" si="0"/>
        <v>0</v>
      </c>
      <c r="L38" s="39" t="e">
        <f>VLOOKUP(E38,'店代號（勿刪）'!$B:$D,3,0)</f>
        <v>#N/A</v>
      </c>
      <c r="M38" s="96"/>
      <c r="N38" s="97"/>
      <c r="O38" s="42"/>
    </row>
    <row r="39" spans="2:15" s="18" customFormat="1" ht="43.5" customHeight="1" thickBot="1">
      <c r="B39" s="26" t="s">
        <v>48</v>
      </c>
      <c r="C39" s="30"/>
      <c r="D39" s="31"/>
      <c r="E39" s="32"/>
      <c r="F39" s="33"/>
      <c r="G39" s="33"/>
      <c r="H39" s="33"/>
      <c r="I39" s="33"/>
      <c r="J39" s="33"/>
      <c r="K39" s="38">
        <f t="shared" si="0"/>
        <v>0</v>
      </c>
      <c r="L39" s="39" t="e">
        <f>VLOOKUP(E39,'店代號（勿刪）'!$B:$D,3,0)</f>
        <v>#N/A</v>
      </c>
      <c r="M39" s="96"/>
      <c r="N39" s="97"/>
      <c r="O39" s="42"/>
    </row>
    <row r="40" spans="2:15" s="18" customFormat="1" ht="43.5" customHeight="1" thickBot="1">
      <c r="B40" s="26" t="s">
        <v>49</v>
      </c>
      <c r="C40" s="30"/>
      <c r="D40" s="31"/>
      <c r="E40" s="32"/>
      <c r="F40" s="33"/>
      <c r="G40" s="33"/>
      <c r="H40" s="33"/>
      <c r="I40" s="33"/>
      <c r="J40" s="33"/>
      <c r="K40" s="38">
        <f t="shared" si="0"/>
        <v>0</v>
      </c>
      <c r="L40" s="39" t="e">
        <f>VLOOKUP(E40,'店代號（勿刪）'!$B:$D,3,0)</f>
        <v>#N/A</v>
      </c>
      <c r="M40" s="96"/>
      <c r="N40" s="97"/>
      <c r="O40" s="42"/>
    </row>
    <row r="41" spans="2:15" s="18" customFormat="1" ht="43.5" hidden="1" customHeight="1">
      <c r="B41" s="26" t="s">
        <v>50</v>
      </c>
      <c r="C41" s="30"/>
      <c r="D41" s="31"/>
      <c r="E41" s="32"/>
      <c r="F41" s="33"/>
      <c r="G41" s="33"/>
      <c r="H41" s="33"/>
      <c r="I41" s="33"/>
      <c r="J41" s="33"/>
      <c r="K41" s="38">
        <f t="shared" si="0"/>
        <v>0</v>
      </c>
      <c r="L41" s="39" t="e">
        <f>VLOOKUP(E41,'店代號（勿刪）'!$B:$D,3,0)</f>
        <v>#N/A</v>
      </c>
      <c r="M41" s="96"/>
      <c r="N41" s="97"/>
      <c r="O41" s="42"/>
    </row>
    <row r="42" spans="2:15" s="18" customFormat="1" ht="43.5" hidden="1" customHeight="1">
      <c r="B42" s="26" t="s">
        <v>51</v>
      </c>
      <c r="C42" s="30"/>
      <c r="D42" s="31"/>
      <c r="E42" s="32"/>
      <c r="F42" s="33"/>
      <c r="G42" s="33"/>
      <c r="H42" s="33"/>
      <c r="I42" s="33"/>
      <c r="J42" s="33"/>
      <c r="K42" s="38">
        <f t="shared" si="0"/>
        <v>0</v>
      </c>
      <c r="L42" s="39" t="e">
        <f>VLOOKUP(E42,'店代號（勿刪）'!$B:$D,3,0)</f>
        <v>#N/A</v>
      </c>
      <c r="M42" s="96"/>
      <c r="N42" s="97"/>
      <c r="O42" s="42"/>
    </row>
    <row r="43" spans="2:15" s="18" customFormat="1" ht="43.5" hidden="1" customHeight="1">
      <c r="B43" s="26" t="s">
        <v>52</v>
      </c>
      <c r="C43" s="30"/>
      <c r="D43" s="31"/>
      <c r="E43" s="32"/>
      <c r="F43" s="33"/>
      <c r="G43" s="33"/>
      <c r="H43" s="33"/>
      <c r="I43" s="33"/>
      <c r="J43" s="33"/>
      <c r="K43" s="38">
        <f t="shared" si="0"/>
        <v>0</v>
      </c>
      <c r="L43" s="39" t="e">
        <f>VLOOKUP(E43,'店代號（勿刪）'!$B:$D,3,0)</f>
        <v>#N/A</v>
      </c>
      <c r="M43" s="96"/>
      <c r="N43" s="97"/>
      <c r="O43" s="42"/>
    </row>
    <row r="44" spans="2:15" s="18" customFormat="1" ht="43.5" hidden="1" customHeight="1">
      <c r="B44" s="26" t="s">
        <v>53</v>
      </c>
      <c r="C44" s="30"/>
      <c r="D44" s="31"/>
      <c r="E44" s="32"/>
      <c r="F44" s="33"/>
      <c r="G44" s="33"/>
      <c r="H44" s="33"/>
      <c r="I44" s="33"/>
      <c r="J44" s="33"/>
      <c r="K44" s="38">
        <f t="shared" si="0"/>
        <v>0</v>
      </c>
      <c r="L44" s="39" t="e">
        <f>VLOOKUP(E44,'店代號（勿刪）'!$B:$D,3,0)</f>
        <v>#N/A</v>
      </c>
      <c r="M44" s="96"/>
      <c r="N44" s="97"/>
      <c r="O44" s="42"/>
    </row>
    <row r="45" spans="2:15" s="18" customFormat="1" ht="43.5" hidden="1" customHeight="1">
      <c r="B45" s="26" t="s">
        <v>54</v>
      </c>
      <c r="C45" s="30"/>
      <c r="D45" s="31"/>
      <c r="E45" s="32"/>
      <c r="F45" s="33"/>
      <c r="G45" s="33"/>
      <c r="H45" s="33"/>
      <c r="I45" s="33"/>
      <c r="J45" s="33"/>
      <c r="K45" s="38">
        <f t="shared" si="0"/>
        <v>0</v>
      </c>
      <c r="L45" s="39" t="e">
        <f>VLOOKUP(E45,'店代號（勿刪）'!$B:$D,3,0)</f>
        <v>#N/A</v>
      </c>
      <c r="M45" s="96"/>
      <c r="N45" s="97"/>
      <c r="O45" s="42"/>
    </row>
    <row r="46" spans="2:15" s="18" customFormat="1" ht="43.5" hidden="1" customHeight="1">
      <c r="B46" s="26" t="s">
        <v>55</v>
      </c>
      <c r="C46" s="30"/>
      <c r="D46" s="31"/>
      <c r="E46" s="32"/>
      <c r="F46" s="33"/>
      <c r="G46" s="33"/>
      <c r="H46" s="33"/>
      <c r="I46" s="33"/>
      <c r="J46" s="33"/>
      <c r="K46" s="38">
        <f t="shared" si="0"/>
        <v>0</v>
      </c>
      <c r="L46" s="39" t="e">
        <f>VLOOKUP(E46,'店代號（勿刪）'!$B:$D,3,0)</f>
        <v>#N/A</v>
      </c>
      <c r="M46" s="96"/>
      <c r="N46" s="97"/>
      <c r="O46" s="42"/>
    </row>
    <row r="47" spans="2:15" s="18" customFormat="1" ht="43.5" hidden="1" customHeight="1">
      <c r="B47" s="26" t="s">
        <v>56</v>
      </c>
      <c r="C47" s="30"/>
      <c r="D47" s="31"/>
      <c r="E47" s="32"/>
      <c r="F47" s="33"/>
      <c r="G47" s="33"/>
      <c r="H47" s="33"/>
      <c r="I47" s="33"/>
      <c r="J47" s="33"/>
      <c r="K47" s="38">
        <f t="shared" si="0"/>
        <v>0</v>
      </c>
      <c r="L47" s="39" t="e">
        <f>VLOOKUP(E47,'店代號（勿刪）'!$B:$D,3,0)</f>
        <v>#N/A</v>
      </c>
      <c r="M47" s="96"/>
      <c r="N47" s="97"/>
      <c r="O47" s="42"/>
    </row>
    <row r="48" spans="2:15" s="18" customFormat="1" ht="43.5" hidden="1" customHeight="1">
      <c r="B48" s="26" t="s">
        <v>57</v>
      </c>
      <c r="C48" s="30"/>
      <c r="D48" s="31"/>
      <c r="E48" s="32"/>
      <c r="F48" s="33"/>
      <c r="G48" s="33"/>
      <c r="H48" s="33"/>
      <c r="I48" s="33"/>
      <c r="J48" s="33"/>
      <c r="K48" s="38">
        <f t="shared" si="0"/>
        <v>0</v>
      </c>
      <c r="L48" s="39" t="e">
        <f>VLOOKUP(E48,'店代號（勿刪）'!$B:$D,3,0)</f>
        <v>#N/A</v>
      </c>
      <c r="M48" s="96"/>
      <c r="N48" s="97"/>
      <c r="O48" s="42"/>
    </row>
    <row r="49" spans="1:15" s="18" customFormat="1" ht="43.5" hidden="1" customHeight="1">
      <c r="B49" s="26" t="s">
        <v>58</v>
      </c>
      <c r="C49" s="30"/>
      <c r="D49" s="31"/>
      <c r="E49" s="32"/>
      <c r="F49" s="33"/>
      <c r="G49" s="33"/>
      <c r="H49" s="33"/>
      <c r="I49" s="33"/>
      <c r="J49" s="33"/>
      <c r="K49" s="38">
        <f t="shared" si="0"/>
        <v>0</v>
      </c>
      <c r="L49" s="39" t="e">
        <f>VLOOKUP(E49,'店代號（勿刪）'!$B:$D,3,0)</f>
        <v>#N/A</v>
      </c>
      <c r="M49" s="96"/>
      <c r="N49" s="97"/>
      <c r="O49" s="42"/>
    </row>
    <row r="50" spans="1:15" s="18" customFormat="1" ht="43.5" hidden="1" customHeight="1">
      <c r="B50" s="26" t="s">
        <v>59</v>
      </c>
      <c r="C50" s="30"/>
      <c r="D50" s="31"/>
      <c r="E50" s="32"/>
      <c r="F50" s="33"/>
      <c r="G50" s="33"/>
      <c r="H50" s="33"/>
      <c r="I50" s="33"/>
      <c r="J50" s="33"/>
      <c r="K50" s="38">
        <f t="shared" si="0"/>
        <v>0</v>
      </c>
      <c r="L50" s="39" t="e">
        <f>VLOOKUP(E50,'店代號（勿刪）'!$B:$D,3,0)</f>
        <v>#N/A</v>
      </c>
      <c r="M50" s="96"/>
      <c r="N50" s="97"/>
      <c r="O50" s="42"/>
    </row>
    <row r="51" spans="1:15" s="18" customFormat="1" ht="43.5" hidden="1" customHeight="1">
      <c r="B51" s="26" t="s">
        <v>60</v>
      </c>
      <c r="C51" s="30"/>
      <c r="D51" s="31"/>
      <c r="E51" s="32"/>
      <c r="F51" s="33"/>
      <c r="G51" s="33"/>
      <c r="H51" s="33"/>
      <c r="I51" s="33"/>
      <c r="J51" s="33"/>
      <c r="K51" s="38">
        <f t="shared" si="0"/>
        <v>0</v>
      </c>
      <c r="L51" s="39" t="e">
        <f>VLOOKUP(E51,'店代號（勿刪）'!$B:$D,3,0)</f>
        <v>#N/A</v>
      </c>
      <c r="M51" s="96"/>
      <c r="N51" s="97"/>
      <c r="O51" s="42"/>
    </row>
    <row r="52" spans="1:15" s="18" customFormat="1" ht="43.5" hidden="1" customHeight="1">
      <c r="B52" s="26" t="s">
        <v>61</v>
      </c>
      <c r="C52" s="30"/>
      <c r="D52" s="31"/>
      <c r="E52" s="32"/>
      <c r="F52" s="33"/>
      <c r="G52" s="33"/>
      <c r="H52" s="33"/>
      <c r="I52" s="33"/>
      <c r="J52" s="33"/>
      <c r="K52" s="38">
        <f t="shared" si="0"/>
        <v>0</v>
      </c>
      <c r="L52" s="39" t="e">
        <f>VLOOKUP(E52,'店代號（勿刪）'!$B:$D,3,0)</f>
        <v>#N/A</v>
      </c>
      <c r="M52" s="96"/>
      <c r="N52" s="97"/>
      <c r="O52" s="42"/>
    </row>
    <row r="53" spans="1:15" s="18" customFormat="1" ht="43.5" hidden="1" customHeight="1">
      <c r="B53" s="26" t="s">
        <v>62</v>
      </c>
      <c r="C53" s="30"/>
      <c r="D53" s="31"/>
      <c r="E53" s="32"/>
      <c r="F53" s="33"/>
      <c r="G53" s="33"/>
      <c r="H53" s="33"/>
      <c r="I53" s="33"/>
      <c r="J53" s="33"/>
      <c r="K53" s="38">
        <f t="shared" si="0"/>
        <v>0</v>
      </c>
      <c r="L53" s="39" t="e">
        <f>VLOOKUP(E53,'店代號（勿刪）'!$B:$D,3,0)</f>
        <v>#N/A</v>
      </c>
      <c r="M53" s="96"/>
      <c r="N53" s="97"/>
      <c r="O53" s="42"/>
    </row>
    <row r="54" spans="1:15" s="18" customFormat="1" ht="43.5" hidden="1" customHeight="1">
      <c r="B54" s="26" t="s">
        <v>63</v>
      </c>
      <c r="C54" s="30"/>
      <c r="D54" s="31"/>
      <c r="E54" s="32"/>
      <c r="F54" s="33"/>
      <c r="G54" s="33"/>
      <c r="H54" s="33"/>
      <c r="I54" s="33"/>
      <c r="J54" s="33"/>
      <c r="K54" s="38">
        <f t="shared" si="0"/>
        <v>0</v>
      </c>
      <c r="L54" s="39" t="e">
        <f>VLOOKUP(E54,'店代號（勿刪）'!$B:$D,3,0)</f>
        <v>#N/A</v>
      </c>
      <c r="M54" s="96"/>
      <c r="N54" s="97"/>
      <c r="O54" s="42"/>
    </row>
    <row r="55" spans="1:15" s="18" customFormat="1" ht="43.5" hidden="1" customHeight="1">
      <c r="B55" s="26" t="s">
        <v>64</v>
      </c>
      <c r="C55" s="30"/>
      <c r="D55" s="31"/>
      <c r="E55" s="32"/>
      <c r="F55" s="33"/>
      <c r="G55" s="33"/>
      <c r="H55" s="33"/>
      <c r="I55" s="33"/>
      <c r="J55" s="33"/>
      <c r="K55" s="38">
        <f t="shared" si="0"/>
        <v>0</v>
      </c>
      <c r="L55" s="39" t="e">
        <f>VLOOKUP(E55,'店代號（勿刪）'!$B:$D,3,0)</f>
        <v>#N/A</v>
      </c>
      <c r="M55" s="96"/>
      <c r="N55" s="97"/>
      <c r="O55" s="42"/>
    </row>
    <row r="56" spans="1:15" s="18" customFormat="1" ht="43.5" hidden="1" customHeight="1">
      <c r="B56" s="26" t="s">
        <v>65</v>
      </c>
      <c r="C56" s="30"/>
      <c r="D56" s="31"/>
      <c r="E56" s="32"/>
      <c r="F56" s="33"/>
      <c r="G56" s="33"/>
      <c r="H56" s="33"/>
      <c r="I56" s="33"/>
      <c r="J56" s="33"/>
      <c r="K56" s="38">
        <f t="shared" si="0"/>
        <v>0</v>
      </c>
      <c r="L56" s="39" t="e">
        <f>VLOOKUP(E56,'店代號（勿刪）'!$B:$D,3,0)</f>
        <v>#N/A</v>
      </c>
      <c r="M56" s="96"/>
      <c r="N56" s="97"/>
      <c r="O56" s="42"/>
    </row>
    <row r="57" spans="1:15" s="18" customFormat="1" ht="43.5" hidden="1" customHeight="1">
      <c r="B57" s="26" t="s">
        <v>66</v>
      </c>
      <c r="C57" s="30"/>
      <c r="D57" s="31"/>
      <c r="E57" s="32"/>
      <c r="F57" s="33"/>
      <c r="G57" s="33"/>
      <c r="H57" s="33"/>
      <c r="I57" s="33"/>
      <c r="J57" s="33"/>
      <c r="K57" s="38">
        <f t="shared" si="0"/>
        <v>0</v>
      </c>
      <c r="L57" s="39" t="e">
        <f>VLOOKUP(E57,'店代號（勿刪）'!$B:$D,3,0)</f>
        <v>#N/A</v>
      </c>
      <c r="M57" s="96"/>
      <c r="N57" s="97"/>
      <c r="O57" s="42"/>
    </row>
    <row r="58" spans="1:15" s="18" customFormat="1" ht="43.5" hidden="1" customHeight="1">
      <c r="B58" s="26" t="s">
        <v>67</v>
      </c>
      <c r="C58" s="30"/>
      <c r="D58" s="31"/>
      <c r="E58" s="32"/>
      <c r="F58" s="33"/>
      <c r="G58" s="33"/>
      <c r="H58" s="33"/>
      <c r="I58" s="33"/>
      <c r="J58" s="33"/>
      <c r="K58" s="38">
        <f t="shared" si="0"/>
        <v>0</v>
      </c>
      <c r="L58" s="39" t="e">
        <f>VLOOKUP(E58,'店代號（勿刪）'!$B:$D,3,0)</f>
        <v>#N/A</v>
      </c>
      <c r="M58" s="96"/>
      <c r="N58" s="97"/>
      <c r="O58" s="42"/>
    </row>
    <row r="59" spans="1:15" s="18" customFormat="1" ht="43.5" hidden="1" customHeight="1">
      <c r="B59" s="26" t="s">
        <v>68</v>
      </c>
      <c r="C59" s="30"/>
      <c r="D59" s="31"/>
      <c r="E59" s="32"/>
      <c r="F59" s="33"/>
      <c r="G59" s="33"/>
      <c r="H59" s="33"/>
      <c r="I59" s="33"/>
      <c r="J59" s="33"/>
      <c r="K59" s="38">
        <f t="shared" si="0"/>
        <v>0</v>
      </c>
      <c r="L59" s="39" t="e">
        <f>VLOOKUP(E59,'店代號（勿刪）'!$B:$D,3,0)</f>
        <v>#N/A</v>
      </c>
      <c r="M59" s="96"/>
      <c r="N59" s="97"/>
      <c r="O59" s="42"/>
    </row>
    <row r="60" spans="1:15" s="18" customFormat="1" ht="43.5" hidden="1" customHeight="1">
      <c r="B60" s="26" t="s">
        <v>69</v>
      </c>
      <c r="C60" s="30"/>
      <c r="D60" s="31"/>
      <c r="E60" s="32"/>
      <c r="F60" s="33"/>
      <c r="G60" s="33"/>
      <c r="H60" s="33"/>
      <c r="I60" s="33"/>
      <c r="J60" s="33"/>
      <c r="K60" s="38">
        <f t="shared" si="0"/>
        <v>0</v>
      </c>
      <c r="L60" s="39" t="e">
        <f>VLOOKUP(E60,'店代號（勿刪）'!$B:$D,3,0)</f>
        <v>#N/A</v>
      </c>
      <c r="M60" s="96"/>
      <c r="N60" s="97"/>
      <c r="O60" s="42"/>
    </row>
    <row r="61" spans="1:15" s="18" customFormat="1" ht="43.5" hidden="1" customHeight="1">
      <c r="B61" s="31" t="s">
        <v>70</v>
      </c>
      <c r="C61" s="30"/>
      <c r="D61" s="31"/>
      <c r="E61" s="32"/>
      <c r="F61" s="33"/>
      <c r="G61" s="33"/>
      <c r="H61" s="33"/>
      <c r="I61" s="33"/>
      <c r="J61" s="33"/>
      <c r="K61" s="38">
        <f t="shared" si="0"/>
        <v>0</v>
      </c>
      <c r="L61" s="39" t="e">
        <f>VLOOKUP(E61,'店代號（勿刪）'!$B:$D,3,0)</f>
        <v>#N/A</v>
      </c>
      <c r="M61" s="96"/>
      <c r="N61" s="97"/>
      <c r="O61" s="42"/>
    </row>
    <row r="62" spans="1:15" ht="50.25" customHeight="1" thickBot="1">
      <c r="A62" s="20"/>
      <c r="B62" s="143" t="s">
        <v>71</v>
      </c>
      <c r="C62" s="144"/>
      <c r="D62" s="144"/>
      <c r="E62" s="144"/>
      <c r="F62" s="144"/>
      <c r="G62" s="144"/>
      <c r="H62" s="144"/>
      <c r="I62" s="144"/>
      <c r="J62" s="144"/>
      <c r="K62" s="144"/>
      <c r="L62" s="144"/>
      <c r="M62" s="144"/>
      <c r="N62" s="144"/>
      <c r="O62" s="145"/>
    </row>
    <row r="63" spans="1:15" s="9" customFormat="1" ht="30.95" customHeight="1" thickBot="1">
      <c r="A63" s="34"/>
      <c r="B63" s="86" t="s">
        <v>5</v>
      </c>
      <c r="C63" s="88" t="s">
        <v>6</v>
      </c>
      <c r="D63" s="85" t="s">
        <v>7</v>
      </c>
      <c r="E63" s="102" t="s">
        <v>8</v>
      </c>
      <c r="F63" s="103" t="s">
        <v>9</v>
      </c>
      <c r="G63" s="103"/>
      <c r="H63" s="103"/>
      <c r="I63" s="103"/>
      <c r="J63" s="103"/>
      <c r="K63" s="103"/>
      <c r="L63" s="104" t="s">
        <v>72</v>
      </c>
      <c r="M63" s="98" t="s">
        <v>11</v>
      </c>
      <c r="N63" s="99"/>
      <c r="O63" s="108" t="s">
        <v>159</v>
      </c>
    </row>
    <row r="64" spans="1:15" s="9" customFormat="1" ht="30.95" customHeight="1" thickBot="1">
      <c r="A64" s="34"/>
      <c r="B64" s="83"/>
      <c r="C64" s="84"/>
      <c r="D64" s="86"/>
      <c r="E64" s="88"/>
      <c r="F64" s="35" t="s">
        <v>12</v>
      </c>
      <c r="G64" s="35" t="s">
        <v>13</v>
      </c>
      <c r="H64" s="35" t="s">
        <v>14</v>
      </c>
      <c r="I64" s="35" t="s">
        <v>15</v>
      </c>
      <c r="J64" s="35" t="s">
        <v>16</v>
      </c>
      <c r="K64" s="35" t="s">
        <v>17</v>
      </c>
      <c r="L64" s="89"/>
      <c r="M64" s="36" t="s">
        <v>18</v>
      </c>
      <c r="N64" s="37" t="s">
        <v>19</v>
      </c>
      <c r="O64" s="109"/>
    </row>
    <row r="65" spans="2:15" s="18" customFormat="1" ht="43.5" customHeight="1" thickBot="1">
      <c r="B65" s="26" t="s">
        <v>20</v>
      </c>
      <c r="C65" s="26"/>
      <c r="D65" s="26"/>
      <c r="E65" s="27"/>
      <c r="F65" s="28"/>
      <c r="G65" s="28"/>
      <c r="H65" s="28"/>
      <c r="I65" s="28"/>
      <c r="J65" s="28"/>
      <c r="K65" s="38">
        <f t="shared" ref="K65:K116" si="1">SUM(F65:I65)</f>
        <v>0</v>
      </c>
      <c r="L65" s="40" t="e">
        <f>VLOOKUP(E65,'店代號（勿刪）'!$B:$D,3,0)</f>
        <v>#N/A</v>
      </c>
      <c r="M65" s="94"/>
      <c r="N65" s="95"/>
      <c r="O65" s="42"/>
    </row>
    <row r="66" spans="2:15" s="18" customFormat="1" ht="43.5" customHeight="1" thickBot="1">
      <c r="B66" s="26" t="s">
        <v>21</v>
      </c>
      <c r="C66" s="26"/>
      <c r="D66" s="26"/>
      <c r="E66" s="27"/>
      <c r="F66" s="28"/>
      <c r="G66" s="28"/>
      <c r="H66" s="28"/>
      <c r="I66" s="28"/>
      <c r="J66" s="28"/>
      <c r="K66" s="38">
        <f t="shared" si="1"/>
        <v>0</v>
      </c>
      <c r="L66" s="40" t="e">
        <f>VLOOKUP(E66,'店代號（勿刪）'!$B:$D,3,0)</f>
        <v>#N/A</v>
      </c>
      <c r="M66" s="96"/>
      <c r="N66" s="97"/>
      <c r="O66" s="42"/>
    </row>
    <row r="67" spans="2:15" s="18" customFormat="1" ht="43.5" customHeight="1" thickBot="1">
      <c r="B67" s="26" t="s">
        <v>22</v>
      </c>
      <c r="C67" s="26"/>
      <c r="D67" s="26"/>
      <c r="E67" s="27"/>
      <c r="F67" s="28"/>
      <c r="G67" s="28"/>
      <c r="H67" s="28"/>
      <c r="I67" s="28"/>
      <c r="J67" s="28"/>
      <c r="K67" s="38">
        <f t="shared" si="1"/>
        <v>0</v>
      </c>
      <c r="L67" s="40" t="e">
        <f>VLOOKUP(E67,'店代號（勿刪）'!$B:$D,3,0)</f>
        <v>#N/A</v>
      </c>
      <c r="M67" s="96"/>
      <c r="N67" s="97"/>
      <c r="O67" s="42"/>
    </row>
    <row r="68" spans="2:15" s="18" customFormat="1" ht="43.5" customHeight="1" thickBot="1">
      <c r="B68" s="26" t="s">
        <v>23</v>
      </c>
      <c r="C68" s="26"/>
      <c r="D68" s="26"/>
      <c r="E68" s="27"/>
      <c r="F68" s="28"/>
      <c r="G68" s="28"/>
      <c r="H68" s="28"/>
      <c r="I68" s="28"/>
      <c r="J68" s="28"/>
      <c r="K68" s="38">
        <f t="shared" si="1"/>
        <v>0</v>
      </c>
      <c r="L68" s="40" t="e">
        <f>VLOOKUP(E68,'店代號（勿刪）'!$B:$D,3,0)</f>
        <v>#N/A</v>
      </c>
      <c r="M68" s="96"/>
      <c r="N68" s="97"/>
      <c r="O68" s="42"/>
    </row>
    <row r="69" spans="2:15" s="18" customFormat="1" ht="43.5" customHeight="1" thickBot="1">
      <c r="B69" s="26" t="s">
        <v>24</v>
      </c>
      <c r="C69" s="26"/>
      <c r="D69" s="26"/>
      <c r="E69" s="27"/>
      <c r="F69" s="28"/>
      <c r="G69" s="28"/>
      <c r="H69" s="28"/>
      <c r="I69" s="28"/>
      <c r="J69" s="28"/>
      <c r="K69" s="38">
        <f t="shared" si="1"/>
        <v>0</v>
      </c>
      <c r="L69" s="40" t="e">
        <f>VLOOKUP(E69,'店代號（勿刪）'!$B:$D,3,0)</f>
        <v>#N/A</v>
      </c>
      <c r="M69" s="96"/>
      <c r="N69" s="97"/>
      <c r="O69" s="42"/>
    </row>
    <row r="70" spans="2:15" s="18" customFormat="1" ht="43.5" customHeight="1" thickBot="1">
      <c r="B70" s="26" t="s">
        <v>25</v>
      </c>
      <c r="C70" s="26"/>
      <c r="D70" s="26"/>
      <c r="E70" s="27"/>
      <c r="F70" s="28"/>
      <c r="G70" s="28"/>
      <c r="H70" s="28"/>
      <c r="I70" s="28"/>
      <c r="J70" s="28"/>
      <c r="K70" s="38">
        <f t="shared" si="1"/>
        <v>0</v>
      </c>
      <c r="L70" s="40" t="e">
        <f>VLOOKUP(E70,'店代號（勿刪）'!$B:$D,3,0)</f>
        <v>#N/A</v>
      </c>
      <c r="M70" s="96"/>
      <c r="N70" s="97"/>
      <c r="O70" s="42"/>
    </row>
    <row r="71" spans="2:15" s="18" customFormat="1" ht="43.5" customHeight="1" thickBot="1">
      <c r="B71" s="26" t="s">
        <v>26</v>
      </c>
      <c r="C71" s="26"/>
      <c r="D71" s="26"/>
      <c r="E71" s="27"/>
      <c r="F71" s="28"/>
      <c r="G71" s="28"/>
      <c r="H71" s="28"/>
      <c r="I71" s="28"/>
      <c r="J71" s="28"/>
      <c r="K71" s="38">
        <f t="shared" si="1"/>
        <v>0</v>
      </c>
      <c r="L71" s="40" t="e">
        <f>VLOOKUP(E71,'店代號（勿刪）'!$B:$D,3,0)</f>
        <v>#N/A</v>
      </c>
      <c r="M71" s="96"/>
      <c r="N71" s="97"/>
      <c r="O71" s="42"/>
    </row>
    <row r="72" spans="2:15" s="18" customFormat="1" ht="43.5" customHeight="1" thickBot="1">
      <c r="B72" s="26" t="s">
        <v>27</v>
      </c>
      <c r="C72" s="26"/>
      <c r="D72" s="26"/>
      <c r="E72" s="27"/>
      <c r="F72" s="28"/>
      <c r="G72" s="28"/>
      <c r="H72" s="28"/>
      <c r="I72" s="28"/>
      <c r="J72" s="28"/>
      <c r="K72" s="38">
        <f t="shared" si="1"/>
        <v>0</v>
      </c>
      <c r="L72" s="40" t="e">
        <f>VLOOKUP(E72,'店代號（勿刪）'!$B:$D,3,0)</f>
        <v>#N/A</v>
      </c>
      <c r="M72" s="96"/>
      <c r="N72" s="97"/>
      <c r="O72" s="42"/>
    </row>
    <row r="73" spans="2:15" s="18" customFormat="1" ht="43.5" customHeight="1" thickBot="1">
      <c r="B73" s="26" t="s">
        <v>28</v>
      </c>
      <c r="C73" s="26"/>
      <c r="D73" s="26"/>
      <c r="E73" s="27"/>
      <c r="F73" s="28"/>
      <c r="G73" s="28"/>
      <c r="H73" s="28"/>
      <c r="I73" s="28"/>
      <c r="J73" s="28"/>
      <c r="K73" s="38">
        <f t="shared" si="1"/>
        <v>0</v>
      </c>
      <c r="L73" s="40" t="e">
        <f>VLOOKUP(E73,'店代號（勿刪）'!$B:$D,3,0)</f>
        <v>#N/A</v>
      </c>
      <c r="M73" s="96"/>
      <c r="N73" s="97"/>
      <c r="O73" s="42"/>
    </row>
    <row r="74" spans="2:15" s="18" customFormat="1" ht="43.5" customHeight="1" thickBot="1">
      <c r="B74" s="26" t="s">
        <v>29</v>
      </c>
      <c r="C74" s="26"/>
      <c r="D74" s="26"/>
      <c r="E74" s="27"/>
      <c r="F74" s="28"/>
      <c r="G74" s="28"/>
      <c r="H74" s="28"/>
      <c r="I74" s="28"/>
      <c r="J74" s="28"/>
      <c r="K74" s="38">
        <f t="shared" si="1"/>
        <v>0</v>
      </c>
      <c r="L74" s="40" t="e">
        <f>VLOOKUP(E74,'店代號（勿刪）'!$B:$D,3,0)</f>
        <v>#N/A</v>
      </c>
      <c r="M74" s="96"/>
      <c r="N74" s="97"/>
      <c r="O74" s="42"/>
    </row>
    <row r="75" spans="2:15" s="18" customFormat="1" ht="43.5" customHeight="1" thickBot="1">
      <c r="B75" s="26" t="s">
        <v>30</v>
      </c>
      <c r="C75" s="26"/>
      <c r="D75" s="26"/>
      <c r="E75" s="27"/>
      <c r="F75" s="28"/>
      <c r="G75" s="28"/>
      <c r="H75" s="28"/>
      <c r="I75" s="28"/>
      <c r="J75" s="28"/>
      <c r="K75" s="38">
        <f t="shared" si="1"/>
        <v>0</v>
      </c>
      <c r="L75" s="40" t="e">
        <f>VLOOKUP(E75,'店代號（勿刪）'!$B:$D,3,0)</f>
        <v>#N/A</v>
      </c>
      <c r="M75" s="96"/>
      <c r="N75" s="97"/>
      <c r="O75" s="42"/>
    </row>
    <row r="76" spans="2:15" s="18" customFormat="1" ht="43.5" customHeight="1" thickBot="1">
      <c r="B76" s="26" t="s">
        <v>31</v>
      </c>
      <c r="C76" s="26"/>
      <c r="D76" s="26"/>
      <c r="E76" s="27"/>
      <c r="F76" s="28"/>
      <c r="G76" s="28"/>
      <c r="H76" s="28"/>
      <c r="I76" s="28"/>
      <c r="J76" s="28"/>
      <c r="K76" s="38">
        <f t="shared" si="1"/>
        <v>0</v>
      </c>
      <c r="L76" s="40" t="e">
        <f>VLOOKUP(E76,'店代號（勿刪）'!$B:$D,3,0)</f>
        <v>#N/A</v>
      </c>
      <c r="M76" s="96"/>
      <c r="N76" s="97"/>
      <c r="O76" s="42"/>
    </row>
    <row r="77" spans="2:15" s="18" customFormat="1" ht="43.5" customHeight="1" thickBot="1">
      <c r="B77" s="26" t="s">
        <v>32</v>
      </c>
      <c r="C77" s="26"/>
      <c r="D77" s="26"/>
      <c r="E77" s="27"/>
      <c r="F77" s="28"/>
      <c r="G77" s="28"/>
      <c r="H77" s="28"/>
      <c r="I77" s="28"/>
      <c r="J77" s="28"/>
      <c r="K77" s="38">
        <f t="shared" si="1"/>
        <v>0</v>
      </c>
      <c r="L77" s="40" t="e">
        <f>VLOOKUP(E77,'店代號（勿刪）'!$B:$D,3,0)</f>
        <v>#N/A</v>
      </c>
      <c r="M77" s="96"/>
      <c r="N77" s="97"/>
      <c r="O77" s="42"/>
    </row>
    <row r="78" spans="2:15" s="18" customFormat="1" ht="43.5" customHeight="1" thickBot="1">
      <c r="B78" s="26" t="s">
        <v>33</v>
      </c>
      <c r="C78" s="26"/>
      <c r="D78" s="26"/>
      <c r="E78" s="27"/>
      <c r="F78" s="28"/>
      <c r="G78" s="28"/>
      <c r="H78" s="28"/>
      <c r="I78" s="28"/>
      <c r="J78" s="28"/>
      <c r="K78" s="38">
        <f t="shared" si="1"/>
        <v>0</v>
      </c>
      <c r="L78" s="40" t="e">
        <f>VLOOKUP(E78,'店代號（勿刪）'!$B:$D,3,0)</f>
        <v>#N/A</v>
      </c>
      <c r="M78" s="96"/>
      <c r="N78" s="97"/>
      <c r="O78" s="42"/>
    </row>
    <row r="79" spans="2:15" s="18" customFormat="1" ht="43.5" customHeight="1" thickBot="1">
      <c r="B79" s="26" t="s">
        <v>34</v>
      </c>
      <c r="C79" s="26"/>
      <c r="D79" s="26"/>
      <c r="E79" s="27"/>
      <c r="F79" s="28"/>
      <c r="G79" s="28"/>
      <c r="H79" s="28"/>
      <c r="I79" s="28"/>
      <c r="J79" s="28"/>
      <c r="K79" s="38">
        <f t="shared" si="1"/>
        <v>0</v>
      </c>
      <c r="L79" s="40" t="e">
        <f>VLOOKUP(E79,'店代號（勿刪）'!$B:$D,3,0)</f>
        <v>#N/A</v>
      </c>
      <c r="M79" s="96"/>
      <c r="N79" s="97"/>
      <c r="O79" s="42"/>
    </row>
    <row r="80" spans="2:15" s="18" customFormat="1" ht="43.5" customHeight="1" thickBot="1">
      <c r="B80" s="26" t="s">
        <v>35</v>
      </c>
      <c r="C80" s="26"/>
      <c r="D80" s="26"/>
      <c r="E80" s="27"/>
      <c r="F80" s="28"/>
      <c r="G80" s="28"/>
      <c r="H80" s="28"/>
      <c r="I80" s="28"/>
      <c r="J80" s="28"/>
      <c r="K80" s="38">
        <f t="shared" si="1"/>
        <v>0</v>
      </c>
      <c r="L80" s="40" t="e">
        <f>VLOOKUP(E80,'店代號（勿刪）'!$B:$D,3,0)</f>
        <v>#N/A</v>
      </c>
      <c r="M80" s="96"/>
      <c r="N80" s="97"/>
      <c r="O80" s="42"/>
    </row>
    <row r="81" spans="2:15" s="18" customFormat="1" ht="43.5" customHeight="1" thickBot="1">
      <c r="B81" s="26" t="s">
        <v>36</v>
      </c>
      <c r="C81" s="26"/>
      <c r="D81" s="26"/>
      <c r="E81" s="27"/>
      <c r="F81" s="28"/>
      <c r="G81" s="28"/>
      <c r="H81" s="28"/>
      <c r="I81" s="28"/>
      <c r="J81" s="28"/>
      <c r="K81" s="38">
        <f t="shared" si="1"/>
        <v>0</v>
      </c>
      <c r="L81" s="40" t="e">
        <f>VLOOKUP(E81,'店代號（勿刪）'!$B:$D,3,0)</f>
        <v>#N/A</v>
      </c>
      <c r="M81" s="96"/>
      <c r="N81" s="97"/>
      <c r="O81" s="42"/>
    </row>
    <row r="82" spans="2:15" s="18" customFormat="1" ht="43.5" customHeight="1" thickBot="1">
      <c r="B82" s="26" t="s">
        <v>37</v>
      </c>
      <c r="C82" s="26"/>
      <c r="D82" s="26"/>
      <c r="E82" s="27"/>
      <c r="F82" s="28"/>
      <c r="G82" s="28"/>
      <c r="H82" s="28"/>
      <c r="I82" s="28"/>
      <c r="J82" s="28"/>
      <c r="K82" s="38">
        <f t="shared" si="1"/>
        <v>0</v>
      </c>
      <c r="L82" s="40" t="e">
        <f>VLOOKUP(E82,'店代號（勿刪）'!$B:$D,3,0)</f>
        <v>#N/A</v>
      </c>
      <c r="M82" s="96"/>
      <c r="N82" s="97"/>
      <c r="O82" s="42"/>
    </row>
    <row r="83" spans="2:15" s="18" customFormat="1" ht="43.5" customHeight="1" thickBot="1">
      <c r="B83" s="26" t="s">
        <v>38</v>
      </c>
      <c r="C83" s="26"/>
      <c r="D83" s="26"/>
      <c r="E83" s="27"/>
      <c r="F83" s="28"/>
      <c r="G83" s="28"/>
      <c r="H83" s="28"/>
      <c r="I83" s="28"/>
      <c r="J83" s="28"/>
      <c r="K83" s="38">
        <f t="shared" si="1"/>
        <v>0</v>
      </c>
      <c r="L83" s="40" t="e">
        <f>VLOOKUP(E83,'店代號（勿刪）'!$B:$D,3,0)</f>
        <v>#N/A</v>
      </c>
      <c r="M83" s="96"/>
      <c r="N83" s="97"/>
      <c r="O83" s="42"/>
    </row>
    <row r="84" spans="2:15" s="18" customFormat="1" ht="43.5" customHeight="1" thickBot="1">
      <c r="B84" s="26" t="s">
        <v>39</v>
      </c>
      <c r="C84" s="26"/>
      <c r="D84" s="26"/>
      <c r="E84" s="27"/>
      <c r="F84" s="28"/>
      <c r="G84" s="28"/>
      <c r="H84" s="28"/>
      <c r="I84" s="28"/>
      <c r="J84" s="28"/>
      <c r="K84" s="38">
        <f t="shared" si="1"/>
        <v>0</v>
      </c>
      <c r="L84" s="40" t="e">
        <f>VLOOKUP(E84,'店代號（勿刪）'!$B:$D,3,0)</f>
        <v>#N/A</v>
      </c>
      <c r="M84" s="96"/>
      <c r="N84" s="97"/>
      <c r="O84" s="42"/>
    </row>
    <row r="85" spans="2:15" s="18" customFormat="1" ht="43.5" customHeight="1" thickBot="1">
      <c r="B85" s="26" t="s">
        <v>40</v>
      </c>
      <c r="C85" s="29"/>
      <c r="D85" s="26"/>
      <c r="E85" s="27"/>
      <c r="F85" s="28"/>
      <c r="G85" s="28"/>
      <c r="H85" s="28"/>
      <c r="I85" s="28"/>
      <c r="J85" s="28"/>
      <c r="K85" s="38">
        <f t="shared" si="1"/>
        <v>0</v>
      </c>
      <c r="L85" s="40" t="e">
        <f>VLOOKUP(E85,'店代號（勿刪）'!$B:$D,3,0)</f>
        <v>#N/A</v>
      </c>
      <c r="M85" s="96"/>
      <c r="N85" s="97"/>
      <c r="O85" s="42"/>
    </row>
    <row r="86" spans="2:15" s="18" customFormat="1" ht="43.5" customHeight="1" thickBot="1">
      <c r="B86" s="26" t="s">
        <v>41</v>
      </c>
      <c r="C86" s="29"/>
      <c r="D86" s="26"/>
      <c r="E86" s="27"/>
      <c r="F86" s="28"/>
      <c r="G86" s="28"/>
      <c r="H86" s="28"/>
      <c r="I86" s="28"/>
      <c r="J86" s="28"/>
      <c r="K86" s="38">
        <f t="shared" si="1"/>
        <v>0</v>
      </c>
      <c r="L86" s="40" t="e">
        <f>VLOOKUP(E86,'店代號（勿刪）'!$B:$D,3,0)</f>
        <v>#N/A</v>
      </c>
      <c r="M86" s="96"/>
      <c r="N86" s="97"/>
      <c r="O86" s="42"/>
    </row>
    <row r="87" spans="2:15" s="18" customFormat="1" ht="43.5" customHeight="1" thickBot="1">
      <c r="B87" s="26" t="s">
        <v>42</v>
      </c>
      <c r="C87" s="29"/>
      <c r="D87" s="26"/>
      <c r="E87" s="27"/>
      <c r="F87" s="28"/>
      <c r="G87" s="28"/>
      <c r="H87" s="28"/>
      <c r="I87" s="28"/>
      <c r="J87" s="28"/>
      <c r="K87" s="38">
        <f t="shared" si="1"/>
        <v>0</v>
      </c>
      <c r="L87" s="40" t="e">
        <f>VLOOKUP(E87,'店代號（勿刪）'!$B:$D,3,0)</f>
        <v>#N/A</v>
      </c>
      <c r="M87" s="96"/>
      <c r="N87" s="97"/>
      <c r="O87" s="42"/>
    </row>
    <row r="88" spans="2:15" s="18" customFormat="1" ht="43.5" customHeight="1" thickBot="1">
      <c r="B88" s="26" t="s">
        <v>43</v>
      </c>
      <c r="C88" s="29"/>
      <c r="D88" s="26"/>
      <c r="E88" s="27"/>
      <c r="F88" s="28"/>
      <c r="G88" s="28"/>
      <c r="H88" s="28"/>
      <c r="I88" s="28"/>
      <c r="J88" s="28"/>
      <c r="K88" s="38">
        <f t="shared" si="1"/>
        <v>0</v>
      </c>
      <c r="L88" s="40" t="e">
        <f>VLOOKUP(E88,'店代號（勿刪）'!$B:$D,3,0)</f>
        <v>#N/A</v>
      </c>
      <c r="M88" s="96"/>
      <c r="N88" s="97"/>
      <c r="O88" s="42"/>
    </row>
    <row r="89" spans="2:15" s="18" customFormat="1" ht="43.5" customHeight="1" thickBot="1">
      <c r="B89" s="26" t="s">
        <v>44</v>
      </c>
      <c r="C89" s="29"/>
      <c r="D89" s="26"/>
      <c r="E89" s="27"/>
      <c r="F89" s="28"/>
      <c r="G89" s="28"/>
      <c r="H89" s="28"/>
      <c r="I89" s="28"/>
      <c r="J89" s="28"/>
      <c r="K89" s="38">
        <f t="shared" si="1"/>
        <v>0</v>
      </c>
      <c r="L89" s="40" t="e">
        <f>VLOOKUP(E89,'店代號（勿刪）'!$B:$D,3,0)</f>
        <v>#N/A</v>
      </c>
      <c r="M89" s="96"/>
      <c r="N89" s="97"/>
      <c r="O89" s="42"/>
    </row>
    <row r="90" spans="2:15" s="18" customFormat="1" ht="43.5" customHeight="1" thickBot="1">
      <c r="B90" s="26" t="s">
        <v>45</v>
      </c>
      <c r="C90" s="29"/>
      <c r="D90" s="26"/>
      <c r="E90" s="27"/>
      <c r="F90" s="28"/>
      <c r="G90" s="28"/>
      <c r="H90" s="28"/>
      <c r="I90" s="28"/>
      <c r="J90" s="28"/>
      <c r="K90" s="38">
        <f t="shared" si="1"/>
        <v>0</v>
      </c>
      <c r="L90" s="40" t="e">
        <f>VLOOKUP(E90,'店代號（勿刪）'!$B:$D,3,0)</f>
        <v>#N/A</v>
      </c>
      <c r="M90" s="96"/>
      <c r="N90" s="97"/>
      <c r="O90" s="42"/>
    </row>
    <row r="91" spans="2:15" s="18" customFormat="1" ht="43.5" customHeight="1" thickBot="1">
      <c r="B91" s="26" t="s">
        <v>46</v>
      </c>
      <c r="C91" s="29"/>
      <c r="D91" s="26"/>
      <c r="E91" s="27"/>
      <c r="F91" s="28"/>
      <c r="G91" s="28"/>
      <c r="H91" s="28"/>
      <c r="I91" s="28"/>
      <c r="J91" s="28"/>
      <c r="K91" s="38">
        <f t="shared" si="1"/>
        <v>0</v>
      </c>
      <c r="L91" s="40" t="e">
        <f>VLOOKUP(E91,'店代號（勿刪）'!$B:$D,3,0)</f>
        <v>#N/A</v>
      </c>
      <c r="M91" s="96"/>
      <c r="N91" s="97"/>
      <c r="O91" s="42"/>
    </row>
    <row r="92" spans="2:15" s="18" customFormat="1" ht="43.5" customHeight="1" thickBot="1">
      <c r="B92" s="26" t="s">
        <v>47</v>
      </c>
      <c r="C92" s="29"/>
      <c r="D92" s="26"/>
      <c r="E92" s="27"/>
      <c r="F92" s="28"/>
      <c r="G92" s="28"/>
      <c r="H92" s="28"/>
      <c r="I92" s="28"/>
      <c r="J92" s="28"/>
      <c r="K92" s="38">
        <f t="shared" si="1"/>
        <v>0</v>
      </c>
      <c r="L92" s="40" t="e">
        <f>VLOOKUP(E92,'店代號（勿刪）'!$B:$D,3,0)</f>
        <v>#N/A</v>
      </c>
      <c r="M92" s="96"/>
      <c r="N92" s="97"/>
      <c r="O92" s="42"/>
    </row>
    <row r="93" spans="2:15" s="18" customFormat="1" ht="43.5" customHeight="1" thickBot="1">
      <c r="B93" s="26" t="s">
        <v>48</v>
      </c>
      <c r="C93" s="29"/>
      <c r="D93" s="26"/>
      <c r="E93" s="27"/>
      <c r="F93" s="28"/>
      <c r="G93" s="28"/>
      <c r="H93" s="28"/>
      <c r="I93" s="28"/>
      <c r="J93" s="28"/>
      <c r="K93" s="38">
        <f t="shared" si="1"/>
        <v>0</v>
      </c>
      <c r="L93" s="40" t="e">
        <f>VLOOKUP(E93,'店代號（勿刪）'!$B:$D,3,0)</f>
        <v>#N/A</v>
      </c>
      <c r="M93" s="96"/>
      <c r="N93" s="97"/>
      <c r="O93" s="42"/>
    </row>
    <row r="94" spans="2:15" s="18" customFormat="1" ht="43.5" customHeight="1" thickBot="1">
      <c r="B94" s="26" t="s">
        <v>49</v>
      </c>
      <c r="C94" s="29"/>
      <c r="D94" s="26"/>
      <c r="E94" s="27"/>
      <c r="F94" s="28"/>
      <c r="G94" s="28"/>
      <c r="H94" s="28"/>
      <c r="I94" s="28"/>
      <c r="J94" s="28"/>
      <c r="K94" s="38">
        <f t="shared" si="1"/>
        <v>0</v>
      </c>
      <c r="L94" s="40" t="e">
        <f>VLOOKUP(E94,'店代號（勿刪）'!$B:$D,3,0)</f>
        <v>#N/A</v>
      </c>
      <c r="M94" s="96"/>
      <c r="N94" s="97"/>
      <c r="O94" s="42"/>
    </row>
    <row r="95" spans="2:15" s="18" customFormat="1" ht="43.5" hidden="1" customHeight="1">
      <c r="B95" s="26" t="s">
        <v>50</v>
      </c>
      <c r="C95" s="29"/>
      <c r="D95" s="26"/>
      <c r="E95" s="27"/>
      <c r="F95" s="28"/>
      <c r="G95" s="28"/>
      <c r="H95" s="28"/>
      <c r="I95" s="28"/>
      <c r="J95" s="28"/>
      <c r="K95" s="38">
        <f t="shared" si="1"/>
        <v>0</v>
      </c>
      <c r="L95" s="40" t="e">
        <f>VLOOKUP(E95,'店代號（勿刪）'!$B:$D,3,0)</f>
        <v>#N/A</v>
      </c>
      <c r="M95" s="96"/>
      <c r="N95" s="97"/>
      <c r="O95" s="42"/>
    </row>
    <row r="96" spans="2:15" s="18" customFormat="1" ht="43.5" hidden="1" customHeight="1">
      <c r="B96" s="26" t="s">
        <v>51</v>
      </c>
      <c r="C96" s="29"/>
      <c r="D96" s="26"/>
      <c r="E96" s="27"/>
      <c r="F96" s="28"/>
      <c r="G96" s="28"/>
      <c r="H96" s="28"/>
      <c r="I96" s="28"/>
      <c r="J96" s="28"/>
      <c r="K96" s="38">
        <f t="shared" si="1"/>
        <v>0</v>
      </c>
      <c r="L96" s="40" t="e">
        <f>VLOOKUP(E96,'店代號（勿刪）'!$B:$D,3,0)</f>
        <v>#N/A</v>
      </c>
      <c r="M96" s="96"/>
      <c r="N96" s="97"/>
      <c r="O96" s="42"/>
    </row>
    <row r="97" spans="2:15" s="18" customFormat="1" ht="43.5" hidden="1" customHeight="1">
      <c r="B97" s="26" t="s">
        <v>52</v>
      </c>
      <c r="C97" s="29"/>
      <c r="D97" s="26"/>
      <c r="E97" s="27"/>
      <c r="F97" s="28"/>
      <c r="G97" s="28"/>
      <c r="H97" s="28"/>
      <c r="I97" s="28"/>
      <c r="J97" s="28"/>
      <c r="K97" s="38">
        <f t="shared" si="1"/>
        <v>0</v>
      </c>
      <c r="L97" s="40" t="e">
        <f>VLOOKUP(E97,'店代號（勿刪）'!$B:$D,3,0)</f>
        <v>#N/A</v>
      </c>
      <c r="M97" s="96"/>
      <c r="N97" s="97"/>
      <c r="O97" s="42"/>
    </row>
    <row r="98" spans="2:15" s="18" customFormat="1" ht="43.5" hidden="1" customHeight="1">
      <c r="B98" s="26" t="s">
        <v>53</v>
      </c>
      <c r="C98" s="29"/>
      <c r="D98" s="26"/>
      <c r="E98" s="27"/>
      <c r="F98" s="28"/>
      <c r="G98" s="28"/>
      <c r="H98" s="28"/>
      <c r="I98" s="28"/>
      <c r="J98" s="28"/>
      <c r="K98" s="38">
        <f t="shared" si="1"/>
        <v>0</v>
      </c>
      <c r="L98" s="40" t="e">
        <f>VLOOKUP(E98,'店代號（勿刪）'!$B:$D,3,0)</f>
        <v>#N/A</v>
      </c>
      <c r="M98" s="96"/>
      <c r="N98" s="97"/>
      <c r="O98" s="42"/>
    </row>
    <row r="99" spans="2:15" s="18" customFormat="1" ht="43.5" hidden="1" customHeight="1">
      <c r="B99" s="26" t="s">
        <v>54</v>
      </c>
      <c r="C99" s="29"/>
      <c r="D99" s="26"/>
      <c r="E99" s="27"/>
      <c r="F99" s="28"/>
      <c r="G99" s="28"/>
      <c r="H99" s="28"/>
      <c r="I99" s="28"/>
      <c r="J99" s="28"/>
      <c r="K99" s="38">
        <f t="shared" si="1"/>
        <v>0</v>
      </c>
      <c r="L99" s="40" t="e">
        <f>VLOOKUP(E99,'店代號（勿刪）'!$B:$D,3,0)</f>
        <v>#N/A</v>
      </c>
      <c r="M99" s="96"/>
      <c r="N99" s="97"/>
      <c r="O99" s="42"/>
    </row>
    <row r="100" spans="2:15" s="18" customFormat="1" ht="43.5" hidden="1" customHeight="1">
      <c r="B100" s="26" t="s">
        <v>55</v>
      </c>
      <c r="C100" s="29"/>
      <c r="D100" s="26"/>
      <c r="E100" s="27"/>
      <c r="F100" s="28"/>
      <c r="G100" s="28"/>
      <c r="H100" s="28"/>
      <c r="I100" s="28"/>
      <c r="J100" s="28"/>
      <c r="K100" s="38">
        <f t="shared" si="1"/>
        <v>0</v>
      </c>
      <c r="L100" s="40" t="e">
        <f>VLOOKUP(E100,'店代號（勿刪）'!$B:$D,3,0)</f>
        <v>#N/A</v>
      </c>
      <c r="M100" s="96"/>
      <c r="N100" s="97"/>
      <c r="O100" s="42"/>
    </row>
    <row r="101" spans="2:15" s="18" customFormat="1" ht="43.5" hidden="1" customHeight="1">
      <c r="B101" s="26" t="s">
        <v>56</v>
      </c>
      <c r="C101" s="29"/>
      <c r="D101" s="26"/>
      <c r="E101" s="27"/>
      <c r="F101" s="28"/>
      <c r="G101" s="28"/>
      <c r="H101" s="28"/>
      <c r="I101" s="28"/>
      <c r="J101" s="28"/>
      <c r="K101" s="38">
        <f t="shared" si="1"/>
        <v>0</v>
      </c>
      <c r="L101" s="40" t="e">
        <f>VLOOKUP(E101,'店代號（勿刪）'!$B:$D,3,0)</f>
        <v>#N/A</v>
      </c>
      <c r="M101" s="96"/>
      <c r="N101" s="97"/>
      <c r="O101" s="42"/>
    </row>
    <row r="102" spans="2:15" s="18" customFormat="1" ht="43.5" hidden="1" customHeight="1">
      <c r="B102" s="26" t="s">
        <v>57</v>
      </c>
      <c r="C102" s="29"/>
      <c r="D102" s="26"/>
      <c r="E102" s="27"/>
      <c r="F102" s="28"/>
      <c r="G102" s="28"/>
      <c r="H102" s="28"/>
      <c r="I102" s="28"/>
      <c r="J102" s="28"/>
      <c r="K102" s="38">
        <f t="shared" si="1"/>
        <v>0</v>
      </c>
      <c r="L102" s="40" t="e">
        <f>VLOOKUP(E102,'店代號（勿刪）'!$B:$D,3,0)</f>
        <v>#N/A</v>
      </c>
      <c r="M102" s="96"/>
      <c r="N102" s="97"/>
      <c r="O102" s="42"/>
    </row>
    <row r="103" spans="2:15" s="18" customFormat="1" ht="43.5" hidden="1" customHeight="1">
      <c r="B103" s="26" t="s">
        <v>58</v>
      </c>
      <c r="C103" s="29"/>
      <c r="D103" s="26"/>
      <c r="E103" s="27"/>
      <c r="F103" s="28"/>
      <c r="G103" s="28"/>
      <c r="H103" s="28"/>
      <c r="I103" s="28"/>
      <c r="J103" s="28"/>
      <c r="K103" s="38">
        <f t="shared" si="1"/>
        <v>0</v>
      </c>
      <c r="L103" s="40" t="e">
        <f>VLOOKUP(E103,'店代號（勿刪）'!$B:$D,3,0)</f>
        <v>#N/A</v>
      </c>
      <c r="M103" s="96"/>
      <c r="N103" s="97"/>
      <c r="O103" s="42"/>
    </row>
    <row r="104" spans="2:15" s="18" customFormat="1" ht="43.5" hidden="1" customHeight="1">
      <c r="B104" s="26" t="s">
        <v>59</v>
      </c>
      <c r="C104" s="29"/>
      <c r="D104" s="26"/>
      <c r="E104" s="27"/>
      <c r="F104" s="28"/>
      <c r="G104" s="28"/>
      <c r="H104" s="28"/>
      <c r="I104" s="28"/>
      <c r="J104" s="28"/>
      <c r="K104" s="38">
        <f t="shared" si="1"/>
        <v>0</v>
      </c>
      <c r="L104" s="40" t="e">
        <f>VLOOKUP(E104,'店代號（勿刪）'!$B:$D,3,0)</f>
        <v>#N/A</v>
      </c>
      <c r="M104" s="96"/>
      <c r="N104" s="97"/>
      <c r="O104" s="42"/>
    </row>
    <row r="105" spans="2:15" s="18" customFormat="1" ht="43.5" hidden="1" customHeight="1">
      <c r="B105" s="26" t="s">
        <v>60</v>
      </c>
      <c r="C105" s="29"/>
      <c r="D105" s="26"/>
      <c r="E105" s="27"/>
      <c r="F105" s="28"/>
      <c r="G105" s="28"/>
      <c r="H105" s="28"/>
      <c r="I105" s="28"/>
      <c r="J105" s="28"/>
      <c r="K105" s="38">
        <f t="shared" si="1"/>
        <v>0</v>
      </c>
      <c r="L105" s="40" t="e">
        <f>VLOOKUP(E105,'店代號（勿刪）'!$B:$D,3,0)</f>
        <v>#N/A</v>
      </c>
      <c r="M105" s="96"/>
      <c r="N105" s="97"/>
      <c r="O105" s="42"/>
    </row>
    <row r="106" spans="2:15" s="18" customFormat="1" ht="43.5" hidden="1" customHeight="1">
      <c r="B106" s="26" t="s">
        <v>61</v>
      </c>
      <c r="C106" s="29"/>
      <c r="D106" s="26"/>
      <c r="E106" s="27"/>
      <c r="F106" s="28"/>
      <c r="G106" s="28"/>
      <c r="H106" s="28"/>
      <c r="I106" s="28"/>
      <c r="J106" s="28"/>
      <c r="K106" s="38">
        <f t="shared" si="1"/>
        <v>0</v>
      </c>
      <c r="L106" s="40" t="e">
        <f>VLOOKUP(E106,'店代號（勿刪）'!$B:$D,3,0)</f>
        <v>#N/A</v>
      </c>
      <c r="M106" s="96"/>
      <c r="N106" s="97"/>
      <c r="O106" s="42"/>
    </row>
    <row r="107" spans="2:15" s="18" customFormat="1" ht="43.5" hidden="1" customHeight="1">
      <c r="B107" s="26" t="s">
        <v>62</v>
      </c>
      <c r="C107" s="29"/>
      <c r="D107" s="26"/>
      <c r="E107" s="27"/>
      <c r="F107" s="28"/>
      <c r="G107" s="28"/>
      <c r="H107" s="28"/>
      <c r="I107" s="28"/>
      <c r="J107" s="28"/>
      <c r="K107" s="38">
        <f t="shared" si="1"/>
        <v>0</v>
      </c>
      <c r="L107" s="40" t="e">
        <f>VLOOKUP(E107,'店代號（勿刪）'!$B:$D,3,0)</f>
        <v>#N/A</v>
      </c>
      <c r="M107" s="96"/>
      <c r="N107" s="97"/>
      <c r="O107" s="42"/>
    </row>
    <row r="108" spans="2:15" s="18" customFormat="1" ht="43.5" hidden="1" customHeight="1">
      <c r="B108" s="26" t="s">
        <v>63</v>
      </c>
      <c r="C108" s="29"/>
      <c r="D108" s="26"/>
      <c r="E108" s="27"/>
      <c r="F108" s="28"/>
      <c r="G108" s="28"/>
      <c r="H108" s="28"/>
      <c r="I108" s="28"/>
      <c r="J108" s="28"/>
      <c r="K108" s="38">
        <f t="shared" si="1"/>
        <v>0</v>
      </c>
      <c r="L108" s="40" t="e">
        <f>VLOOKUP(E108,'店代號（勿刪）'!$B:$D,3,0)</f>
        <v>#N/A</v>
      </c>
      <c r="M108" s="96"/>
      <c r="N108" s="97"/>
      <c r="O108" s="42"/>
    </row>
    <row r="109" spans="2:15" s="18" customFormat="1" ht="43.5" hidden="1" customHeight="1">
      <c r="B109" s="26" t="s">
        <v>64</v>
      </c>
      <c r="C109" s="29"/>
      <c r="D109" s="26"/>
      <c r="E109" s="27"/>
      <c r="F109" s="28"/>
      <c r="G109" s="28"/>
      <c r="H109" s="28"/>
      <c r="I109" s="28"/>
      <c r="J109" s="28"/>
      <c r="K109" s="38">
        <f t="shared" si="1"/>
        <v>0</v>
      </c>
      <c r="L109" s="40" t="e">
        <f>VLOOKUP(E109,'店代號（勿刪）'!$B:$D,3,0)</f>
        <v>#N/A</v>
      </c>
      <c r="M109" s="96"/>
      <c r="N109" s="97"/>
      <c r="O109" s="42"/>
    </row>
    <row r="110" spans="2:15" s="18" customFormat="1" ht="43.5" hidden="1" customHeight="1">
      <c r="B110" s="26" t="s">
        <v>65</v>
      </c>
      <c r="C110" s="29"/>
      <c r="D110" s="26"/>
      <c r="E110" s="27"/>
      <c r="F110" s="28"/>
      <c r="G110" s="28"/>
      <c r="H110" s="28"/>
      <c r="I110" s="28"/>
      <c r="J110" s="28"/>
      <c r="K110" s="38">
        <f t="shared" si="1"/>
        <v>0</v>
      </c>
      <c r="L110" s="40" t="e">
        <f>VLOOKUP(E110,'店代號（勿刪）'!$B:$D,3,0)</f>
        <v>#N/A</v>
      </c>
      <c r="M110" s="96"/>
      <c r="N110" s="97"/>
      <c r="O110" s="42"/>
    </row>
    <row r="111" spans="2:15" s="18" customFormat="1" ht="43.5" hidden="1" customHeight="1">
      <c r="B111" s="26" t="s">
        <v>66</v>
      </c>
      <c r="C111" s="29"/>
      <c r="D111" s="26"/>
      <c r="E111" s="27"/>
      <c r="F111" s="28"/>
      <c r="G111" s="28"/>
      <c r="H111" s="28"/>
      <c r="I111" s="28"/>
      <c r="J111" s="28"/>
      <c r="K111" s="38">
        <f t="shared" si="1"/>
        <v>0</v>
      </c>
      <c r="L111" s="40" t="e">
        <f>VLOOKUP(E111,'店代號（勿刪）'!$B:$D,3,0)</f>
        <v>#N/A</v>
      </c>
      <c r="M111" s="96"/>
      <c r="N111" s="97"/>
      <c r="O111" s="42"/>
    </row>
    <row r="112" spans="2:15" s="18" customFormat="1" ht="43.5" hidden="1" customHeight="1">
      <c r="B112" s="26" t="s">
        <v>67</v>
      </c>
      <c r="C112" s="29"/>
      <c r="D112" s="26"/>
      <c r="E112" s="27"/>
      <c r="F112" s="28"/>
      <c r="G112" s="28"/>
      <c r="H112" s="28"/>
      <c r="I112" s="28"/>
      <c r="J112" s="28"/>
      <c r="K112" s="38">
        <f t="shared" si="1"/>
        <v>0</v>
      </c>
      <c r="L112" s="40" t="e">
        <f>VLOOKUP(E112,'店代號（勿刪）'!$B:$D,3,0)</f>
        <v>#N/A</v>
      </c>
      <c r="M112" s="96"/>
      <c r="N112" s="97"/>
      <c r="O112" s="42"/>
    </row>
    <row r="113" spans="1:15" s="18" customFormat="1" ht="43.5" hidden="1" customHeight="1">
      <c r="B113" s="26" t="s">
        <v>68</v>
      </c>
      <c r="C113" s="29"/>
      <c r="D113" s="26"/>
      <c r="E113" s="27"/>
      <c r="F113" s="28"/>
      <c r="G113" s="28"/>
      <c r="H113" s="28"/>
      <c r="I113" s="28"/>
      <c r="J113" s="28"/>
      <c r="K113" s="38">
        <f t="shared" si="1"/>
        <v>0</v>
      </c>
      <c r="L113" s="40" t="e">
        <f>VLOOKUP(E113,'店代號（勿刪）'!$B:$D,3,0)</f>
        <v>#N/A</v>
      </c>
      <c r="M113" s="96"/>
      <c r="N113" s="97"/>
      <c r="O113" s="42"/>
    </row>
    <row r="114" spans="1:15" s="18" customFormat="1" ht="43.5" hidden="1" customHeight="1">
      <c r="B114" s="26" t="s">
        <v>69</v>
      </c>
      <c r="C114" s="29"/>
      <c r="D114" s="26"/>
      <c r="E114" s="27"/>
      <c r="F114" s="28"/>
      <c r="G114" s="28"/>
      <c r="H114" s="28"/>
      <c r="I114" s="28"/>
      <c r="J114" s="28"/>
      <c r="K114" s="38">
        <f t="shared" si="1"/>
        <v>0</v>
      </c>
      <c r="L114" s="40" t="e">
        <f>VLOOKUP(E114,'店代號（勿刪）'!$B:$D,3,0)</f>
        <v>#N/A</v>
      </c>
      <c r="M114" s="96"/>
      <c r="N114" s="97"/>
      <c r="O114" s="42"/>
    </row>
    <row r="115" spans="1:15" s="18" customFormat="1" ht="43.5" hidden="1" customHeight="1">
      <c r="B115" s="26" t="s">
        <v>70</v>
      </c>
      <c r="C115" s="29"/>
      <c r="D115" s="26"/>
      <c r="E115" s="27"/>
      <c r="F115" s="28"/>
      <c r="G115" s="28"/>
      <c r="H115" s="28"/>
      <c r="I115" s="28"/>
      <c r="J115" s="28"/>
      <c r="K115" s="38">
        <f t="shared" si="1"/>
        <v>0</v>
      </c>
      <c r="L115" s="40" t="e">
        <f>VLOOKUP(E115,'店代號（勿刪）'!$B:$D,3,0)</f>
        <v>#N/A</v>
      </c>
      <c r="M115" s="96"/>
      <c r="N115" s="97"/>
      <c r="O115" s="42"/>
    </row>
    <row r="116" spans="1:15" s="18" customFormat="1" ht="43.5" hidden="1" customHeight="1">
      <c r="B116" s="26" t="s">
        <v>73</v>
      </c>
      <c r="C116" s="29"/>
      <c r="D116" s="26"/>
      <c r="E116" s="27"/>
      <c r="F116" s="28"/>
      <c r="G116" s="28"/>
      <c r="H116" s="28"/>
      <c r="I116" s="28"/>
      <c r="J116" s="28"/>
      <c r="K116" s="38">
        <f t="shared" si="1"/>
        <v>0</v>
      </c>
      <c r="L116" s="40" t="e">
        <f>VLOOKUP(E116,'店代號（勿刪）'!$B:$D,3,0)</f>
        <v>#N/A</v>
      </c>
      <c r="M116" s="96"/>
      <c r="N116" s="97"/>
      <c r="O116" s="42"/>
    </row>
    <row r="117" spans="1:15" ht="25.5" customHeight="1" thickBot="1"/>
    <row r="118" spans="1:15" ht="19.5" customHeight="1">
      <c r="A118" s="122" t="s">
        <v>74</v>
      </c>
      <c r="B118" s="123"/>
      <c r="C118" s="142">
        <f>SUM(J11:J61)</f>
        <v>0</v>
      </c>
      <c r="D118" s="122" t="s">
        <v>75</v>
      </c>
      <c r="E118" s="123"/>
      <c r="F118" s="110">
        <f>COUNTIF(M11:N61,M10)</f>
        <v>0</v>
      </c>
      <c r="G118" s="111"/>
      <c r="H118" s="112"/>
    </row>
    <row r="119" spans="1:15" ht="18.75" customHeight="1" thickBot="1">
      <c r="A119" s="124"/>
      <c r="B119" s="125"/>
      <c r="C119" s="115"/>
      <c r="D119" s="124"/>
      <c r="E119" s="125"/>
      <c r="F119" s="113"/>
      <c r="G119" s="114"/>
      <c r="H119" s="115"/>
    </row>
    <row r="120" spans="1:15" ht="18.75" customHeight="1">
      <c r="A120" s="116" t="s">
        <v>76</v>
      </c>
      <c r="B120" s="117"/>
      <c r="C120" s="120">
        <f>SUM(J65:J116)</f>
        <v>0</v>
      </c>
      <c r="D120" s="122" t="s">
        <v>77</v>
      </c>
      <c r="E120" s="123"/>
      <c r="F120" s="126">
        <f>COUNTIF(M65:N116,M64)</f>
        <v>0</v>
      </c>
      <c r="G120" s="127"/>
      <c r="H120" s="120"/>
    </row>
    <row r="121" spans="1:15" ht="23.25" customHeight="1" thickBot="1">
      <c r="A121" s="118"/>
      <c r="B121" s="119"/>
      <c r="C121" s="121"/>
      <c r="D121" s="124"/>
      <c r="E121" s="125"/>
      <c r="F121" s="128"/>
      <c r="G121" s="129"/>
      <c r="H121" s="121"/>
    </row>
    <row r="122" spans="1:15" ht="23.25" customHeight="1">
      <c r="A122" s="130" t="s">
        <v>78</v>
      </c>
      <c r="B122" s="131"/>
      <c r="C122" s="134">
        <f>SUM(C118,C120)</f>
        <v>0</v>
      </c>
    </row>
    <row r="123" spans="1:15" ht="23.25" customHeight="1" thickBot="1">
      <c r="A123" s="132"/>
      <c r="B123" s="133"/>
      <c r="C123" s="135"/>
    </row>
    <row r="124" spans="1:15" ht="23.25" customHeight="1">
      <c r="A124" s="136" t="s">
        <v>79</v>
      </c>
      <c r="B124" s="136"/>
      <c r="C124" s="138"/>
    </row>
    <row r="125" spans="1:15" ht="23.25" customHeight="1">
      <c r="A125" s="137"/>
      <c r="B125" s="137"/>
      <c r="C125" s="139"/>
    </row>
    <row r="126" spans="1:15" ht="23.25" customHeight="1" thickBot="1">
      <c r="A126" s="137"/>
      <c r="B126" s="137"/>
      <c r="C126" s="140"/>
    </row>
    <row r="127" spans="1:15" ht="23.25" customHeight="1">
      <c r="A127" s="141" t="s">
        <v>80</v>
      </c>
      <c r="B127" s="141"/>
      <c r="C127" s="138"/>
    </row>
    <row r="128" spans="1:15" ht="23.25" customHeight="1">
      <c r="A128" s="141"/>
      <c r="B128" s="141"/>
      <c r="C128" s="139"/>
    </row>
    <row r="129" spans="1:3" ht="23.25" customHeight="1" thickBot="1">
      <c r="A129" s="141"/>
      <c r="B129" s="141"/>
      <c r="C129" s="140"/>
    </row>
    <row r="130" spans="1:3" ht="23.25" customHeight="1"/>
    <row r="131" spans="1:3" ht="23.25" customHeight="1"/>
    <row r="132" spans="1:3" ht="23.25" customHeight="1"/>
    <row r="133" spans="1:3" ht="23.25" customHeight="1"/>
    <row r="134" spans="1:3" ht="23.25" customHeight="1"/>
    <row r="135" spans="1:3" ht="23.25" customHeight="1"/>
    <row r="136" spans="1:3" ht="23.25" customHeight="1"/>
    <row r="137" spans="1:3" ht="23.25" customHeight="1"/>
    <row r="138" spans="1:3" ht="23.25" customHeight="1"/>
    <row r="139" spans="1:3" ht="23.25" customHeight="1"/>
    <row r="140" spans="1:3" ht="23.25" customHeight="1"/>
    <row r="141" spans="1:3" ht="23.25" customHeight="1"/>
    <row r="142" spans="1:3" ht="23.25" customHeight="1"/>
    <row r="143" spans="1:3" ht="23.25" customHeight="1"/>
    <row r="144" spans="1:3" ht="23.25" customHeight="1"/>
  </sheetData>
  <mergeCells count="140">
    <mergeCell ref="A122:B123"/>
    <mergeCell ref="C122:C123"/>
    <mergeCell ref="A124:B126"/>
    <mergeCell ref="C124:C126"/>
    <mergeCell ref="A127:B129"/>
    <mergeCell ref="C127:C129"/>
    <mergeCell ref="A118:B119"/>
    <mergeCell ref="C118:C119"/>
    <mergeCell ref="D118:E119"/>
    <mergeCell ref="F118:H119"/>
    <mergeCell ref="A120:B121"/>
    <mergeCell ref="C120:C121"/>
    <mergeCell ref="D120:E121"/>
    <mergeCell ref="F120:H121"/>
    <mergeCell ref="M111:N111"/>
    <mergeCell ref="M112:N112"/>
    <mergeCell ref="M113:N113"/>
    <mergeCell ref="M114:N114"/>
    <mergeCell ref="M115:N115"/>
    <mergeCell ref="M116:N116"/>
    <mergeCell ref="M105:N105"/>
    <mergeCell ref="M106:N106"/>
    <mergeCell ref="M107:N107"/>
    <mergeCell ref="M108:N108"/>
    <mergeCell ref="M109:N109"/>
    <mergeCell ref="M110:N110"/>
    <mergeCell ref="M99:N99"/>
    <mergeCell ref="M100:N100"/>
    <mergeCell ref="M101:N101"/>
    <mergeCell ref="M102:N102"/>
    <mergeCell ref="M103:N103"/>
    <mergeCell ref="M104:N104"/>
    <mergeCell ref="M93:N93"/>
    <mergeCell ref="M94:N94"/>
    <mergeCell ref="M95:N95"/>
    <mergeCell ref="M96:N96"/>
    <mergeCell ref="M97:N97"/>
    <mergeCell ref="M98:N98"/>
    <mergeCell ref="M87:N87"/>
    <mergeCell ref="M88:N88"/>
    <mergeCell ref="M89:N89"/>
    <mergeCell ref="M90:N90"/>
    <mergeCell ref="M91:N91"/>
    <mergeCell ref="M92:N92"/>
    <mergeCell ref="M81:N81"/>
    <mergeCell ref="M82:N82"/>
    <mergeCell ref="M83:N83"/>
    <mergeCell ref="M84:N84"/>
    <mergeCell ref="M85:N85"/>
    <mergeCell ref="M86:N86"/>
    <mergeCell ref="M75:N75"/>
    <mergeCell ref="M76:N76"/>
    <mergeCell ref="M77:N77"/>
    <mergeCell ref="M78:N78"/>
    <mergeCell ref="M79:N79"/>
    <mergeCell ref="M80:N80"/>
    <mergeCell ref="M69:N69"/>
    <mergeCell ref="M70:N70"/>
    <mergeCell ref="M71:N71"/>
    <mergeCell ref="M72:N72"/>
    <mergeCell ref="M73:N73"/>
    <mergeCell ref="M74:N74"/>
    <mergeCell ref="M63:N63"/>
    <mergeCell ref="O63:O64"/>
    <mergeCell ref="M65:N65"/>
    <mergeCell ref="M66:N66"/>
    <mergeCell ref="M67:N67"/>
    <mergeCell ref="M68:N68"/>
    <mergeCell ref="B63:B64"/>
    <mergeCell ref="C63:C64"/>
    <mergeCell ref="D63:D64"/>
    <mergeCell ref="E63:E64"/>
    <mergeCell ref="F63:K63"/>
    <mergeCell ref="L63:L64"/>
    <mergeCell ref="M57:N57"/>
    <mergeCell ref="M58:N58"/>
    <mergeCell ref="M59:N59"/>
    <mergeCell ref="M60:N60"/>
    <mergeCell ref="M61:N61"/>
    <mergeCell ref="B62:O62"/>
    <mergeCell ref="M51:N51"/>
    <mergeCell ref="M52:N52"/>
    <mergeCell ref="M53:N53"/>
    <mergeCell ref="M54:N54"/>
    <mergeCell ref="M55:N55"/>
    <mergeCell ref="M56:N56"/>
    <mergeCell ref="M45:N45"/>
    <mergeCell ref="M46:N46"/>
    <mergeCell ref="M47:N47"/>
    <mergeCell ref="M48:N48"/>
    <mergeCell ref="M49:N49"/>
    <mergeCell ref="M50:N50"/>
    <mergeCell ref="M39:N39"/>
    <mergeCell ref="M40:N40"/>
    <mergeCell ref="M41:N41"/>
    <mergeCell ref="M42:N42"/>
    <mergeCell ref="M43:N43"/>
    <mergeCell ref="M44:N44"/>
    <mergeCell ref="M33:N33"/>
    <mergeCell ref="M34:N34"/>
    <mergeCell ref="M35:N35"/>
    <mergeCell ref="M36:N36"/>
    <mergeCell ref="M37:N37"/>
    <mergeCell ref="M38:N38"/>
    <mergeCell ref="M27:N27"/>
    <mergeCell ref="M28:N28"/>
    <mergeCell ref="M29:N29"/>
    <mergeCell ref="M30:N30"/>
    <mergeCell ref="M31:N31"/>
    <mergeCell ref="M32:N32"/>
    <mergeCell ref="M21:N21"/>
    <mergeCell ref="M22:N22"/>
    <mergeCell ref="M23:N23"/>
    <mergeCell ref="M24:N24"/>
    <mergeCell ref="M25:N25"/>
    <mergeCell ref="M26:N26"/>
    <mergeCell ref="B3:I3"/>
    <mergeCell ref="B5:I5"/>
    <mergeCell ref="L5:L6"/>
    <mergeCell ref="M15:N15"/>
    <mergeCell ref="M16:N16"/>
    <mergeCell ref="M17:N17"/>
    <mergeCell ref="M18:N18"/>
    <mergeCell ref="M19:N19"/>
    <mergeCell ref="M20:N20"/>
    <mergeCell ref="M9:N9"/>
    <mergeCell ref="M11:N11"/>
    <mergeCell ref="M12:N12"/>
    <mergeCell ref="M13:N13"/>
    <mergeCell ref="M14:N14"/>
    <mergeCell ref="M5:O6"/>
    <mergeCell ref="A7:A8"/>
    <mergeCell ref="B7:O8"/>
    <mergeCell ref="B9:B10"/>
    <mergeCell ref="C9:C10"/>
    <mergeCell ref="D9:D10"/>
    <mergeCell ref="E9:E10"/>
    <mergeCell ref="F9:K9"/>
    <mergeCell ref="L9:L10"/>
    <mergeCell ref="O9:O10"/>
  </mergeCells>
  <phoneticPr fontId="70" type="noConversion"/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985" r:id="rId3" name="Button 1025">
              <controlPr defaultSize="0" print="0" autoFill="0" autoPict="0" macro="[0]!Module2.打印">
                <anchor moveWithCells="1" sizeWithCells="1">
                  <from>
                    <xdr:col>10</xdr:col>
                    <xdr:colOff>142875</xdr:colOff>
                    <xdr:row>117</xdr:row>
                    <xdr:rowOff>38100</xdr:rowOff>
                  </from>
                  <to>
                    <xdr:col>11</xdr:col>
                    <xdr:colOff>1533525</xdr:colOff>
                    <xdr:row>121</xdr:row>
                    <xdr:rowOff>190500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CA4C9E2-2432-4146-8492-8941E2BC4A2E}">
          <x14:formula1>
            <xm:f>'店代號（勿刪）'!$D$131:$D$143</xm:f>
          </x14:formula1>
          <xm:sqref>D11:D61 D65:D116</xm:sqref>
        </x14:dataValidation>
        <x14:dataValidation type="list" allowBlank="1" showInputMessage="1" showErrorMessage="1" xr:uid="{3260F946-EBAE-48E2-890A-19EFEE1BA78C}">
          <x14:formula1>
            <xm:f>'店代號（勿刪）'!$B$130:$B$131</xm:f>
          </x14:formula1>
          <xm:sqref>M65:N116 M11:N61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D09F0-5275-43F2-8CF0-8B11EDEFFBB3}">
  <dimension ref="A1:P144"/>
  <sheetViews>
    <sheetView zoomScale="70" zoomScaleNormal="70" workbookViewId="0">
      <selection sqref="A1:XFD1048576"/>
    </sheetView>
  </sheetViews>
  <sheetFormatPr defaultColWidth="8.875" defaultRowHeight="21"/>
  <cols>
    <col min="1" max="1" width="8" customWidth="1"/>
    <col min="2" max="2" width="12.5" style="19" customWidth="1"/>
    <col min="3" max="3" width="33.125" style="19" customWidth="1"/>
    <col min="4" max="4" width="16.625" style="19" customWidth="1"/>
    <col min="5" max="5" width="17.125" style="19" customWidth="1"/>
    <col min="6" max="10" width="8.375" style="19" customWidth="1"/>
    <col min="11" max="11" width="14.75" style="19" customWidth="1"/>
    <col min="12" max="12" width="19.5" style="19" customWidth="1"/>
    <col min="13" max="13" width="5.375" style="20" customWidth="1"/>
    <col min="14" max="14" width="4.25" customWidth="1"/>
    <col min="15" max="15" width="24" customWidth="1"/>
    <col min="16" max="18" width="9" customWidth="1"/>
  </cols>
  <sheetData>
    <row r="1" spans="1:16" ht="25.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P1">
        <v>1</v>
      </c>
    </row>
    <row r="2" spans="1:16" ht="25.5">
      <c r="A2" s="23"/>
      <c r="B2" s="68"/>
      <c r="C2" s="68"/>
      <c r="D2" s="68"/>
      <c r="E2" s="68"/>
      <c r="F2" s="68"/>
      <c r="G2" s="68"/>
      <c r="H2" s="68"/>
      <c r="I2" s="68"/>
      <c r="J2" s="68"/>
      <c r="K2"/>
      <c r="L2"/>
      <c r="M2"/>
    </row>
    <row r="3" spans="1:16" ht="23.25">
      <c r="A3" s="24" t="s">
        <v>1</v>
      </c>
      <c r="B3" s="92"/>
      <c r="C3" s="92"/>
      <c r="D3" s="92"/>
      <c r="E3" s="92"/>
      <c r="F3" s="92"/>
      <c r="G3" s="92"/>
      <c r="H3" s="92"/>
      <c r="I3" s="92"/>
      <c r="J3" s="24"/>
      <c r="K3"/>
      <c r="L3"/>
      <c r="M3"/>
    </row>
    <row r="4" spans="1:16" ht="23.25">
      <c r="A4" s="24"/>
      <c r="B4" s="24"/>
      <c r="C4" s="24"/>
      <c r="D4" s="24"/>
      <c r="E4" s="24"/>
      <c r="F4" s="24"/>
      <c r="G4" s="24"/>
      <c r="H4" s="24"/>
      <c r="I4" s="24"/>
      <c r="J4" s="24"/>
      <c r="K4"/>
      <c r="L4"/>
      <c r="M4"/>
    </row>
    <row r="5" spans="1:16" ht="23.25">
      <c r="A5" s="24" t="s">
        <v>2</v>
      </c>
      <c r="B5" s="92" t="s">
        <v>3</v>
      </c>
      <c r="C5" s="92"/>
      <c r="D5" s="92"/>
      <c r="E5" s="92"/>
      <c r="F5" s="92"/>
      <c r="G5" s="92"/>
      <c r="H5" s="92"/>
      <c r="I5" s="92"/>
      <c r="J5" s="24"/>
      <c r="K5"/>
      <c r="L5" s="93" t="s">
        <v>160</v>
      </c>
      <c r="M5" s="100" t="s">
        <v>306</v>
      </c>
      <c r="N5" s="100"/>
      <c r="O5" s="100"/>
    </row>
    <row r="6" spans="1:16" ht="21.75" customHeight="1" thickBot="1">
      <c r="A6" s="20"/>
      <c r="B6" s="25"/>
      <c r="C6" s="25"/>
      <c r="D6" s="25"/>
      <c r="E6" s="25"/>
      <c r="F6" s="25"/>
      <c r="G6" s="25"/>
      <c r="H6" s="25"/>
      <c r="I6" s="25"/>
      <c r="J6" s="25"/>
      <c r="K6"/>
      <c r="L6" s="93"/>
      <c r="M6" s="101"/>
      <c r="N6" s="101"/>
      <c r="O6" s="101"/>
    </row>
    <row r="7" spans="1:16" ht="24.75" customHeight="1">
      <c r="A7" s="76"/>
      <c r="B7" s="77" t="s">
        <v>4</v>
      </c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9"/>
    </row>
    <row r="8" spans="1:16" ht="21.75" customHeight="1" thickBot="1">
      <c r="A8" s="76"/>
      <c r="B8" s="80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2"/>
    </row>
    <row r="9" spans="1:16" ht="30.95" customHeight="1" thickBot="1">
      <c r="A9" s="20"/>
      <c r="B9" s="83" t="s">
        <v>5</v>
      </c>
      <c r="C9" s="84" t="s">
        <v>6</v>
      </c>
      <c r="D9" s="85" t="s">
        <v>7</v>
      </c>
      <c r="E9" s="87" t="s">
        <v>8</v>
      </c>
      <c r="F9" s="84" t="s">
        <v>9</v>
      </c>
      <c r="G9" s="84"/>
      <c r="H9" s="84"/>
      <c r="I9" s="84"/>
      <c r="J9" s="84"/>
      <c r="K9" s="84"/>
      <c r="L9" s="89" t="s">
        <v>10</v>
      </c>
      <c r="M9" s="98" t="s">
        <v>11</v>
      </c>
      <c r="N9" s="99"/>
      <c r="O9" s="90" t="s">
        <v>159</v>
      </c>
    </row>
    <row r="10" spans="1:16" ht="30.95" customHeight="1" thickBot="1">
      <c r="A10" s="20"/>
      <c r="B10" s="83"/>
      <c r="C10" s="84"/>
      <c r="D10" s="86"/>
      <c r="E10" s="88"/>
      <c r="F10" s="67" t="s">
        <v>12</v>
      </c>
      <c r="G10" s="67" t="s">
        <v>13</v>
      </c>
      <c r="H10" s="67" t="s">
        <v>14</v>
      </c>
      <c r="I10" s="67" t="s">
        <v>15</v>
      </c>
      <c r="J10" s="67" t="s">
        <v>16</v>
      </c>
      <c r="K10" s="35" t="s">
        <v>17</v>
      </c>
      <c r="L10" s="89"/>
      <c r="M10" s="36" t="s">
        <v>18</v>
      </c>
      <c r="N10" s="37" t="s">
        <v>19</v>
      </c>
      <c r="O10" s="91"/>
    </row>
    <row r="11" spans="1:16" s="18" customFormat="1" ht="43.5" customHeight="1" thickBot="1">
      <c r="B11" s="26" t="s">
        <v>20</v>
      </c>
      <c r="C11" s="26" t="s">
        <v>311</v>
      </c>
      <c r="D11" s="26"/>
      <c r="E11" s="27"/>
      <c r="F11" s="28"/>
      <c r="G11" s="28"/>
      <c r="H11" s="28"/>
      <c r="I11" s="26"/>
      <c r="J11" s="28"/>
      <c r="K11" s="38">
        <f>SUM(F11:I11)</f>
        <v>0</v>
      </c>
      <c r="L11" s="39" t="e">
        <f>VLOOKUP(E11,'店代號（勿刪）'!$B:$D,3,0)</f>
        <v>#N/A</v>
      </c>
      <c r="M11" s="94"/>
      <c r="N11" s="95"/>
      <c r="O11" s="42"/>
    </row>
    <row r="12" spans="1:16" s="18" customFormat="1" ht="43.5" customHeight="1" thickBot="1">
      <c r="B12" s="26" t="s">
        <v>21</v>
      </c>
      <c r="C12" s="26"/>
      <c r="D12" s="26"/>
      <c r="E12" s="27"/>
      <c r="F12" s="28"/>
      <c r="G12" s="28"/>
      <c r="H12" s="28"/>
      <c r="I12" s="28"/>
      <c r="J12" s="28"/>
      <c r="K12" s="38">
        <f t="shared" ref="K12:K61" si="0">SUM(F12:I12)</f>
        <v>0</v>
      </c>
      <c r="L12" s="39" t="e">
        <f>VLOOKUP(E12,'店代號（勿刪）'!$B:$D,3,0)</f>
        <v>#N/A</v>
      </c>
      <c r="M12" s="94"/>
      <c r="N12" s="95"/>
      <c r="O12" s="42"/>
    </row>
    <row r="13" spans="1:16" s="18" customFormat="1" ht="43.5" customHeight="1" thickBot="1">
      <c r="B13" s="26" t="s">
        <v>22</v>
      </c>
      <c r="C13" s="26"/>
      <c r="D13" s="26"/>
      <c r="E13" s="27"/>
      <c r="F13" s="28"/>
      <c r="G13" s="28"/>
      <c r="H13" s="28"/>
      <c r="I13" s="28"/>
      <c r="J13" s="28"/>
      <c r="K13" s="38">
        <f t="shared" si="0"/>
        <v>0</v>
      </c>
      <c r="L13" s="39" t="e">
        <f>VLOOKUP(E13,'店代號（勿刪）'!$B:$D,3,0)</f>
        <v>#N/A</v>
      </c>
      <c r="M13" s="94"/>
      <c r="N13" s="95"/>
      <c r="O13" s="42"/>
    </row>
    <row r="14" spans="1:16" s="18" customFormat="1" ht="43.5" customHeight="1" thickBot="1">
      <c r="B14" s="26" t="s">
        <v>23</v>
      </c>
      <c r="C14" s="26"/>
      <c r="D14" s="26"/>
      <c r="E14" s="27"/>
      <c r="F14" s="28"/>
      <c r="G14" s="28"/>
      <c r="H14" s="28"/>
      <c r="I14" s="28"/>
      <c r="J14" s="28"/>
      <c r="K14" s="38">
        <f t="shared" si="0"/>
        <v>0</v>
      </c>
      <c r="L14" s="39" t="e">
        <f>VLOOKUP(E14,'店代號（勿刪）'!$B:$D,3,0)</f>
        <v>#N/A</v>
      </c>
      <c r="M14" s="94"/>
      <c r="N14" s="95"/>
      <c r="O14" s="42"/>
    </row>
    <row r="15" spans="1:16" s="18" customFormat="1" ht="43.5" customHeight="1" thickBot="1">
      <c r="B15" s="26" t="s">
        <v>24</v>
      </c>
      <c r="C15" s="26"/>
      <c r="D15" s="26"/>
      <c r="E15" s="27"/>
      <c r="F15" s="28"/>
      <c r="G15" s="28"/>
      <c r="H15" s="28"/>
      <c r="I15" s="28"/>
      <c r="J15" s="28"/>
      <c r="K15" s="38">
        <f t="shared" si="0"/>
        <v>0</v>
      </c>
      <c r="L15" s="39" t="e">
        <f>VLOOKUP(E15,'店代號（勿刪）'!$B:$D,3,0)</f>
        <v>#N/A</v>
      </c>
      <c r="M15" s="94"/>
      <c r="N15" s="95"/>
      <c r="O15" s="42"/>
    </row>
    <row r="16" spans="1:16" s="18" customFormat="1" ht="43.5" customHeight="1" thickBot="1">
      <c r="B16" s="26" t="s">
        <v>25</v>
      </c>
      <c r="C16" s="29"/>
      <c r="D16" s="26"/>
      <c r="E16" s="27"/>
      <c r="F16" s="28"/>
      <c r="G16" s="28"/>
      <c r="H16" s="28"/>
      <c r="I16" s="28"/>
      <c r="J16" s="28"/>
      <c r="K16" s="38">
        <f t="shared" si="0"/>
        <v>0</v>
      </c>
      <c r="L16" s="39" t="e">
        <f>VLOOKUP(E16,'店代號（勿刪）'!$B:$D,3,0)</f>
        <v>#N/A</v>
      </c>
      <c r="M16" s="96"/>
      <c r="N16" s="97"/>
      <c r="O16" s="42"/>
    </row>
    <row r="17" spans="2:15" s="18" customFormat="1" ht="43.5" customHeight="1" thickBot="1">
      <c r="B17" s="26" t="s">
        <v>26</v>
      </c>
      <c r="C17" s="29"/>
      <c r="D17" s="26"/>
      <c r="E17" s="27"/>
      <c r="F17" s="28"/>
      <c r="G17" s="28"/>
      <c r="H17" s="28"/>
      <c r="I17" s="28"/>
      <c r="J17" s="28"/>
      <c r="K17" s="38">
        <f t="shared" si="0"/>
        <v>0</v>
      </c>
      <c r="L17" s="39" t="e">
        <f>VLOOKUP(E17,'店代號（勿刪）'!$B:$D,3,0)</f>
        <v>#N/A</v>
      </c>
      <c r="M17" s="96"/>
      <c r="N17" s="97"/>
      <c r="O17" s="42"/>
    </row>
    <row r="18" spans="2:15" s="18" customFormat="1" ht="43.5" customHeight="1" thickBot="1">
      <c r="B18" s="26" t="s">
        <v>27</v>
      </c>
      <c r="C18" s="29"/>
      <c r="D18" s="26"/>
      <c r="E18" s="27"/>
      <c r="F18" s="28"/>
      <c r="G18" s="28"/>
      <c r="H18" s="28"/>
      <c r="I18" s="28"/>
      <c r="J18" s="28"/>
      <c r="K18" s="38">
        <f t="shared" si="0"/>
        <v>0</v>
      </c>
      <c r="L18" s="39" t="e">
        <f>VLOOKUP(E18,'店代號（勿刪）'!$B:$D,3,0)</f>
        <v>#N/A</v>
      </c>
      <c r="M18" s="96"/>
      <c r="N18" s="97"/>
      <c r="O18" s="42"/>
    </row>
    <row r="19" spans="2:15" s="18" customFormat="1" ht="43.5" customHeight="1" thickBot="1">
      <c r="B19" s="26" t="s">
        <v>28</v>
      </c>
      <c r="C19" s="29"/>
      <c r="D19" s="26"/>
      <c r="E19" s="27"/>
      <c r="F19" s="28"/>
      <c r="G19" s="28"/>
      <c r="H19" s="28"/>
      <c r="I19" s="28"/>
      <c r="J19" s="28"/>
      <c r="K19" s="38">
        <f t="shared" si="0"/>
        <v>0</v>
      </c>
      <c r="L19" s="39" t="e">
        <f>VLOOKUP(E19,'店代號（勿刪）'!$B:$D,3,0)</f>
        <v>#N/A</v>
      </c>
      <c r="M19" s="96"/>
      <c r="N19" s="97"/>
      <c r="O19" s="42"/>
    </row>
    <row r="20" spans="2:15" s="18" customFormat="1" ht="43.5" customHeight="1" thickBot="1">
      <c r="B20" s="26" t="s">
        <v>29</v>
      </c>
      <c r="C20" s="29"/>
      <c r="D20" s="26"/>
      <c r="E20" s="27"/>
      <c r="F20" s="28"/>
      <c r="G20" s="28"/>
      <c r="H20" s="28"/>
      <c r="I20" s="28"/>
      <c r="J20" s="28"/>
      <c r="K20" s="38">
        <f t="shared" si="0"/>
        <v>0</v>
      </c>
      <c r="L20" s="39" t="e">
        <f>VLOOKUP(E20,'店代號（勿刪）'!$B:$D,3,0)</f>
        <v>#N/A</v>
      </c>
      <c r="M20" s="96"/>
      <c r="N20" s="97"/>
      <c r="O20" s="42"/>
    </row>
    <row r="21" spans="2:15" s="18" customFormat="1" ht="43.5" customHeight="1" thickBot="1">
      <c r="B21" s="26" t="s">
        <v>30</v>
      </c>
      <c r="C21" s="29"/>
      <c r="D21" s="26"/>
      <c r="E21" s="27"/>
      <c r="F21" s="28"/>
      <c r="G21" s="28"/>
      <c r="H21" s="28"/>
      <c r="I21" s="28"/>
      <c r="J21" s="28"/>
      <c r="K21" s="38">
        <f t="shared" si="0"/>
        <v>0</v>
      </c>
      <c r="L21" s="39" t="e">
        <f>VLOOKUP(E21,'店代號（勿刪）'!$B:$D,3,0)</f>
        <v>#N/A</v>
      </c>
      <c r="M21" s="96"/>
      <c r="N21" s="97"/>
      <c r="O21" s="42"/>
    </row>
    <row r="22" spans="2:15" s="18" customFormat="1" ht="43.5" customHeight="1" thickBot="1">
      <c r="B22" s="26" t="s">
        <v>31</v>
      </c>
      <c r="C22" s="29"/>
      <c r="D22" s="26"/>
      <c r="E22" s="27"/>
      <c r="F22" s="28"/>
      <c r="G22" s="28"/>
      <c r="H22" s="28"/>
      <c r="I22" s="28"/>
      <c r="J22" s="28"/>
      <c r="K22" s="38">
        <f t="shared" si="0"/>
        <v>0</v>
      </c>
      <c r="L22" s="39" t="e">
        <f>VLOOKUP(E22,'店代號（勿刪）'!$B:$D,3,0)</f>
        <v>#N/A</v>
      </c>
      <c r="M22" s="96"/>
      <c r="N22" s="97"/>
      <c r="O22" s="42"/>
    </row>
    <row r="23" spans="2:15" s="18" customFormat="1" ht="43.5" customHeight="1" thickBot="1">
      <c r="B23" s="26" t="s">
        <v>32</v>
      </c>
      <c r="C23" s="29"/>
      <c r="D23" s="26"/>
      <c r="E23" s="27"/>
      <c r="F23" s="28"/>
      <c r="G23" s="28"/>
      <c r="H23" s="28"/>
      <c r="I23" s="28"/>
      <c r="J23" s="28"/>
      <c r="K23" s="38">
        <f t="shared" si="0"/>
        <v>0</v>
      </c>
      <c r="L23" s="39" t="e">
        <f>VLOOKUP(E23,'店代號（勿刪）'!$B:$D,3,0)</f>
        <v>#N/A</v>
      </c>
      <c r="M23" s="96"/>
      <c r="N23" s="97"/>
      <c r="O23" s="42"/>
    </row>
    <row r="24" spans="2:15" s="18" customFormat="1" ht="43.5" customHeight="1" thickBot="1">
      <c r="B24" s="26" t="s">
        <v>33</v>
      </c>
      <c r="C24" s="29"/>
      <c r="D24" s="26"/>
      <c r="E24" s="27"/>
      <c r="F24" s="28"/>
      <c r="G24" s="28"/>
      <c r="H24" s="28"/>
      <c r="I24" s="28"/>
      <c r="J24" s="28"/>
      <c r="K24" s="38">
        <f t="shared" si="0"/>
        <v>0</v>
      </c>
      <c r="L24" s="39" t="e">
        <f>VLOOKUP(E24,'店代號（勿刪）'!$B:$D,3,0)</f>
        <v>#N/A</v>
      </c>
      <c r="M24" s="96"/>
      <c r="N24" s="97"/>
      <c r="O24" s="42"/>
    </row>
    <row r="25" spans="2:15" s="18" customFormat="1" ht="43.5" customHeight="1" thickBot="1">
      <c r="B25" s="26" t="s">
        <v>34</v>
      </c>
      <c r="C25" s="29"/>
      <c r="D25" s="26"/>
      <c r="E25" s="27"/>
      <c r="F25" s="28"/>
      <c r="G25" s="28"/>
      <c r="H25" s="28"/>
      <c r="I25" s="28"/>
      <c r="J25" s="28"/>
      <c r="K25" s="38">
        <f t="shared" si="0"/>
        <v>0</v>
      </c>
      <c r="L25" s="39" t="e">
        <f>VLOOKUP(E25,'店代號（勿刪）'!$B:$D,3,0)</f>
        <v>#N/A</v>
      </c>
      <c r="M25" s="96"/>
      <c r="N25" s="97"/>
      <c r="O25" s="42"/>
    </row>
    <row r="26" spans="2:15" s="18" customFormat="1" ht="43.5" customHeight="1" thickBot="1">
      <c r="B26" s="26" t="s">
        <v>35</v>
      </c>
      <c r="C26" s="29"/>
      <c r="D26" s="26"/>
      <c r="E26" s="27"/>
      <c r="F26" s="28"/>
      <c r="G26" s="28"/>
      <c r="H26" s="28"/>
      <c r="I26" s="28"/>
      <c r="J26" s="28"/>
      <c r="K26" s="38">
        <f t="shared" si="0"/>
        <v>0</v>
      </c>
      <c r="L26" s="39" t="e">
        <f>VLOOKUP(E26,'店代號（勿刪）'!$B:$D,3,0)</f>
        <v>#N/A</v>
      </c>
      <c r="M26" s="96"/>
      <c r="N26" s="97"/>
      <c r="O26" s="42"/>
    </row>
    <row r="27" spans="2:15" s="18" customFormat="1" ht="43.5" customHeight="1" thickBot="1">
      <c r="B27" s="26" t="s">
        <v>36</v>
      </c>
      <c r="C27" s="29"/>
      <c r="D27" s="26"/>
      <c r="E27" s="27"/>
      <c r="F27" s="28"/>
      <c r="G27" s="28"/>
      <c r="H27" s="28"/>
      <c r="I27" s="28"/>
      <c r="J27" s="28"/>
      <c r="K27" s="38">
        <f t="shared" si="0"/>
        <v>0</v>
      </c>
      <c r="L27" s="39" t="e">
        <f>VLOOKUP(E27,'店代號（勿刪）'!$B:$D,3,0)</f>
        <v>#N/A</v>
      </c>
      <c r="M27" s="96"/>
      <c r="N27" s="97"/>
      <c r="O27" s="42"/>
    </row>
    <row r="28" spans="2:15" s="18" customFormat="1" ht="43.5" customHeight="1" thickBot="1">
      <c r="B28" s="26" t="s">
        <v>37</v>
      </c>
      <c r="C28" s="29"/>
      <c r="D28" s="26"/>
      <c r="E28" s="27"/>
      <c r="F28" s="28"/>
      <c r="G28" s="28"/>
      <c r="H28" s="28"/>
      <c r="I28" s="28"/>
      <c r="J28" s="28"/>
      <c r="K28" s="38">
        <f t="shared" si="0"/>
        <v>0</v>
      </c>
      <c r="L28" s="39" t="e">
        <f>VLOOKUP(E28,'店代號（勿刪）'!$B:$D,3,0)</f>
        <v>#N/A</v>
      </c>
      <c r="M28" s="96"/>
      <c r="N28" s="97"/>
      <c r="O28" s="42"/>
    </row>
    <row r="29" spans="2:15" s="18" customFormat="1" ht="43.5" customHeight="1" thickBot="1">
      <c r="B29" s="26" t="s">
        <v>38</v>
      </c>
      <c r="C29" s="29"/>
      <c r="D29" s="26"/>
      <c r="E29" s="27"/>
      <c r="F29" s="28"/>
      <c r="G29" s="28"/>
      <c r="H29" s="28"/>
      <c r="I29" s="28"/>
      <c r="J29" s="28"/>
      <c r="K29" s="38">
        <f t="shared" si="0"/>
        <v>0</v>
      </c>
      <c r="L29" s="39" t="e">
        <f>VLOOKUP(E29,'店代號（勿刪）'!$B:$D,3,0)</f>
        <v>#N/A</v>
      </c>
      <c r="M29" s="96"/>
      <c r="N29" s="97"/>
      <c r="O29" s="42"/>
    </row>
    <row r="30" spans="2:15" s="18" customFormat="1" ht="43.5" customHeight="1" thickBot="1">
      <c r="B30" s="26" t="s">
        <v>39</v>
      </c>
      <c r="C30" s="30"/>
      <c r="D30" s="31"/>
      <c r="E30" s="32"/>
      <c r="F30" s="33"/>
      <c r="G30" s="33"/>
      <c r="H30" s="33"/>
      <c r="I30" s="33"/>
      <c r="J30" s="33"/>
      <c r="K30" s="38">
        <f t="shared" si="0"/>
        <v>0</v>
      </c>
      <c r="L30" s="39" t="e">
        <f>VLOOKUP(E30,'店代號（勿刪）'!$B:$D,3,0)</f>
        <v>#N/A</v>
      </c>
      <c r="M30" s="96"/>
      <c r="N30" s="97"/>
      <c r="O30" s="42"/>
    </row>
    <row r="31" spans="2:15" s="18" customFormat="1" ht="43.5" customHeight="1" thickBot="1">
      <c r="B31" s="26" t="s">
        <v>40</v>
      </c>
      <c r="C31" s="30"/>
      <c r="D31" s="31"/>
      <c r="E31" s="32"/>
      <c r="F31" s="33"/>
      <c r="G31" s="33"/>
      <c r="H31" s="33"/>
      <c r="I31" s="33"/>
      <c r="J31" s="33"/>
      <c r="K31" s="38">
        <f t="shared" si="0"/>
        <v>0</v>
      </c>
      <c r="L31" s="39" t="e">
        <f>VLOOKUP(E31,'店代號（勿刪）'!$B:$D,3,0)</f>
        <v>#N/A</v>
      </c>
      <c r="M31" s="96"/>
      <c r="N31" s="97"/>
      <c r="O31" s="42"/>
    </row>
    <row r="32" spans="2:15" s="18" customFormat="1" ht="43.5" customHeight="1" thickBot="1">
      <c r="B32" s="26" t="s">
        <v>41</v>
      </c>
      <c r="C32" s="30"/>
      <c r="D32" s="31"/>
      <c r="E32" s="32"/>
      <c r="F32" s="33"/>
      <c r="G32" s="33"/>
      <c r="H32" s="33"/>
      <c r="I32" s="33"/>
      <c r="J32" s="33"/>
      <c r="K32" s="38">
        <f t="shared" si="0"/>
        <v>0</v>
      </c>
      <c r="L32" s="39" t="e">
        <f>VLOOKUP(E32,'店代號（勿刪）'!$B:$D,3,0)</f>
        <v>#N/A</v>
      </c>
      <c r="M32" s="96"/>
      <c r="N32" s="97"/>
      <c r="O32" s="42"/>
    </row>
    <row r="33" spans="2:15" s="18" customFormat="1" ht="43.5" customHeight="1" thickBot="1">
      <c r="B33" s="26" t="s">
        <v>42</v>
      </c>
      <c r="C33" s="30"/>
      <c r="D33" s="31"/>
      <c r="E33" s="32"/>
      <c r="F33" s="33"/>
      <c r="G33" s="33"/>
      <c r="H33" s="33"/>
      <c r="I33" s="33"/>
      <c r="J33" s="33"/>
      <c r="K33" s="38">
        <f t="shared" si="0"/>
        <v>0</v>
      </c>
      <c r="L33" s="39" t="e">
        <f>VLOOKUP(E33,'店代號（勿刪）'!$B:$D,3,0)</f>
        <v>#N/A</v>
      </c>
      <c r="M33" s="96"/>
      <c r="N33" s="97"/>
      <c r="O33" s="42"/>
    </row>
    <row r="34" spans="2:15" s="18" customFormat="1" ht="43.5" customHeight="1" thickBot="1">
      <c r="B34" s="26" t="s">
        <v>43</v>
      </c>
      <c r="C34" s="30"/>
      <c r="D34" s="31"/>
      <c r="E34" s="32"/>
      <c r="F34" s="33"/>
      <c r="G34" s="33"/>
      <c r="H34" s="33"/>
      <c r="I34" s="33"/>
      <c r="J34" s="33"/>
      <c r="K34" s="38">
        <f t="shared" si="0"/>
        <v>0</v>
      </c>
      <c r="L34" s="39" t="e">
        <f>VLOOKUP(E34,'店代號（勿刪）'!$B:$D,3,0)</f>
        <v>#N/A</v>
      </c>
      <c r="M34" s="96"/>
      <c r="N34" s="97"/>
      <c r="O34" s="42"/>
    </row>
    <row r="35" spans="2:15" s="18" customFormat="1" ht="43.5" customHeight="1" thickBot="1">
      <c r="B35" s="26" t="s">
        <v>44</v>
      </c>
      <c r="C35" s="30"/>
      <c r="D35" s="31"/>
      <c r="E35" s="32"/>
      <c r="F35" s="33"/>
      <c r="G35" s="33"/>
      <c r="H35" s="33"/>
      <c r="I35" s="33"/>
      <c r="J35" s="33"/>
      <c r="K35" s="38">
        <f t="shared" si="0"/>
        <v>0</v>
      </c>
      <c r="L35" s="39" t="e">
        <f>VLOOKUP(E35,'店代號（勿刪）'!$B:$D,3,0)</f>
        <v>#N/A</v>
      </c>
      <c r="M35" s="96"/>
      <c r="N35" s="97"/>
      <c r="O35" s="42"/>
    </row>
    <row r="36" spans="2:15" s="18" customFormat="1" ht="43.5" customHeight="1" thickBot="1">
      <c r="B36" s="26" t="s">
        <v>45</v>
      </c>
      <c r="C36" s="30"/>
      <c r="D36" s="31"/>
      <c r="E36" s="32"/>
      <c r="F36" s="33"/>
      <c r="G36" s="33"/>
      <c r="H36" s="33"/>
      <c r="I36" s="33"/>
      <c r="J36" s="33"/>
      <c r="K36" s="38">
        <f t="shared" si="0"/>
        <v>0</v>
      </c>
      <c r="L36" s="39" t="e">
        <f>VLOOKUP(E36,'店代號（勿刪）'!$B:$D,3,0)</f>
        <v>#N/A</v>
      </c>
      <c r="M36" s="96"/>
      <c r="N36" s="97"/>
      <c r="O36" s="42"/>
    </row>
    <row r="37" spans="2:15" s="18" customFormat="1" ht="43.5" customHeight="1" thickBot="1">
      <c r="B37" s="26" t="s">
        <v>46</v>
      </c>
      <c r="C37" s="30"/>
      <c r="D37" s="31"/>
      <c r="E37" s="32"/>
      <c r="F37" s="33"/>
      <c r="G37" s="33"/>
      <c r="H37" s="33"/>
      <c r="I37" s="33"/>
      <c r="J37" s="33"/>
      <c r="K37" s="38">
        <f t="shared" si="0"/>
        <v>0</v>
      </c>
      <c r="L37" s="39" t="e">
        <f>VLOOKUP(E37,'店代號（勿刪）'!$B:$D,3,0)</f>
        <v>#N/A</v>
      </c>
      <c r="M37" s="96"/>
      <c r="N37" s="97"/>
      <c r="O37" s="42"/>
    </row>
    <row r="38" spans="2:15" s="18" customFormat="1" ht="43.5" customHeight="1" thickBot="1">
      <c r="B38" s="26" t="s">
        <v>47</v>
      </c>
      <c r="C38" s="30"/>
      <c r="D38" s="31"/>
      <c r="E38" s="32"/>
      <c r="F38" s="33"/>
      <c r="G38" s="33"/>
      <c r="H38" s="33"/>
      <c r="I38" s="33"/>
      <c r="J38" s="33"/>
      <c r="K38" s="38">
        <f t="shared" si="0"/>
        <v>0</v>
      </c>
      <c r="L38" s="39" t="e">
        <f>VLOOKUP(E38,'店代號（勿刪）'!$B:$D,3,0)</f>
        <v>#N/A</v>
      </c>
      <c r="M38" s="96"/>
      <c r="N38" s="97"/>
      <c r="O38" s="42"/>
    </row>
    <row r="39" spans="2:15" s="18" customFormat="1" ht="43.5" customHeight="1" thickBot="1">
      <c r="B39" s="26" t="s">
        <v>48</v>
      </c>
      <c r="C39" s="30"/>
      <c r="D39" s="31"/>
      <c r="E39" s="32"/>
      <c r="F39" s="33"/>
      <c r="G39" s="33"/>
      <c r="H39" s="33"/>
      <c r="I39" s="33"/>
      <c r="J39" s="33"/>
      <c r="K39" s="38">
        <f t="shared" si="0"/>
        <v>0</v>
      </c>
      <c r="L39" s="39" t="e">
        <f>VLOOKUP(E39,'店代號（勿刪）'!$B:$D,3,0)</f>
        <v>#N/A</v>
      </c>
      <c r="M39" s="96"/>
      <c r="N39" s="97"/>
      <c r="O39" s="42"/>
    </row>
    <row r="40" spans="2:15" s="18" customFormat="1" ht="43.5" customHeight="1" thickBot="1">
      <c r="B40" s="26" t="s">
        <v>49</v>
      </c>
      <c r="C40" s="30"/>
      <c r="D40" s="31"/>
      <c r="E40" s="32"/>
      <c r="F40" s="33"/>
      <c r="G40" s="33"/>
      <c r="H40" s="33"/>
      <c r="I40" s="33"/>
      <c r="J40" s="33"/>
      <c r="K40" s="38">
        <f t="shared" si="0"/>
        <v>0</v>
      </c>
      <c r="L40" s="39" t="e">
        <f>VLOOKUP(E40,'店代號（勿刪）'!$B:$D,3,0)</f>
        <v>#N/A</v>
      </c>
      <c r="M40" s="96"/>
      <c r="N40" s="97"/>
      <c r="O40" s="42"/>
    </row>
    <row r="41" spans="2:15" s="18" customFormat="1" ht="43.5" hidden="1" customHeight="1">
      <c r="B41" s="26" t="s">
        <v>50</v>
      </c>
      <c r="C41" s="30"/>
      <c r="D41" s="31"/>
      <c r="E41" s="32"/>
      <c r="F41" s="33"/>
      <c r="G41" s="33"/>
      <c r="H41" s="33"/>
      <c r="I41" s="33"/>
      <c r="J41" s="33"/>
      <c r="K41" s="38">
        <f t="shared" si="0"/>
        <v>0</v>
      </c>
      <c r="L41" s="39" t="e">
        <f>VLOOKUP(E41,'店代號（勿刪）'!$B:$D,3,0)</f>
        <v>#N/A</v>
      </c>
      <c r="M41" s="96"/>
      <c r="N41" s="97"/>
      <c r="O41" s="42"/>
    </row>
    <row r="42" spans="2:15" s="18" customFormat="1" ht="43.5" hidden="1" customHeight="1">
      <c r="B42" s="26" t="s">
        <v>51</v>
      </c>
      <c r="C42" s="30"/>
      <c r="D42" s="31"/>
      <c r="E42" s="32"/>
      <c r="F42" s="33"/>
      <c r="G42" s="33"/>
      <c r="H42" s="33"/>
      <c r="I42" s="33"/>
      <c r="J42" s="33"/>
      <c r="K42" s="38">
        <f t="shared" si="0"/>
        <v>0</v>
      </c>
      <c r="L42" s="39" t="e">
        <f>VLOOKUP(E42,'店代號（勿刪）'!$B:$D,3,0)</f>
        <v>#N/A</v>
      </c>
      <c r="M42" s="96"/>
      <c r="N42" s="97"/>
      <c r="O42" s="42"/>
    </row>
    <row r="43" spans="2:15" s="18" customFormat="1" ht="43.5" hidden="1" customHeight="1">
      <c r="B43" s="26" t="s">
        <v>52</v>
      </c>
      <c r="C43" s="30"/>
      <c r="D43" s="31"/>
      <c r="E43" s="32"/>
      <c r="F43" s="33"/>
      <c r="G43" s="33"/>
      <c r="H43" s="33"/>
      <c r="I43" s="33"/>
      <c r="J43" s="33"/>
      <c r="K43" s="38">
        <f t="shared" si="0"/>
        <v>0</v>
      </c>
      <c r="L43" s="39" t="e">
        <f>VLOOKUP(E43,'店代號（勿刪）'!$B:$D,3,0)</f>
        <v>#N/A</v>
      </c>
      <c r="M43" s="96"/>
      <c r="N43" s="97"/>
      <c r="O43" s="42"/>
    </row>
    <row r="44" spans="2:15" s="18" customFormat="1" ht="43.5" hidden="1" customHeight="1">
      <c r="B44" s="26" t="s">
        <v>53</v>
      </c>
      <c r="C44" s="30"/>
      <c r="D44" s="31"/>
      <c r="E44" s="32"/>
      <c r="F44" s="33"/>
      <c r="G44" s="33"/>
      <c r="H44" s="33"/>
      <c r="I44" s="33"/>
      <c r="J44" s="33"/>
      <c r="K44" s="38">
        <f t="shared" si="0"/>
        <v>0</v>
      </c>
      <c r="L44" s="39" t="e">
        <f>VLOOKUP(E44,'店代號（勿刪）'!$B:$D,3,0)</f>
        <v>#N/A</v>
      </c>
      <c r="M44" s="96"/>
      <c r="N44" s="97"/>
      <c r="O44" s="42"/>
    </row>
    <row r="45" spans="2:15" s="18" customFormat="1" ht="43.5" hidden="1" customHeight="1">
      <c r="B45" s="26" t="s">
        <v>54</v>
      </c>
      <c r="C45" s="30"/>
      <c r="D45" s="31"/>
      <c r="E45" s="32"/>
      <c r="F45" s="33"/>
      <c r="G45" s="33"/>
      <c r="H45" s="33"/>
      <c r="I45" s="33"/>
      <c r="J45" s="33"/>
      <c r="K45" s="38">
        <f t="shared" si="0"/>
        <v>0</v>
      </c>
      <c r="L45" s="39" t="e">
        <f>VLOOKUP(E45,'店代號（勿刪）'!$B:$D,3,0)</f>
        <v>#N/A</v>
      </c>
      <c r="M45" s="96"/>
      <c r="N45" s="97"/>
      <c r="O45" s="42"/>
    </row>
    <row r="46" spans="2:15" s="18" customFormat="1" ht="43.5" hidden="1" customHeight="1">
      <c r="B46" s="26" t="s">
        <v>55</v>
      </c>
      <c r="C46" s="30"/>
      <c r="D46" s="31"/>
      <c r="E46" s="32"/>
      <c r="F46" s="33"/>
      <c r="G46" s="33"/>
      <c r="H46" s="33"/>
      <c r="I46" s="33"/>
      <c r="J46" s="33"/>
      <c r="K46" s="38">
        <f t="shared" si="0"/>
        <v>0</v>
      </c>
      <c r="L46" s="39" t="e">
        <f>VLOOKUP(E46,'店代號（勿刪）'!$B:$D,3,0)</f>
        <v>#N/A</v>
      </c>
      <c r="M46" s="96"/>
      <c r="N46" s="97"/>
      <c r="O46" s="42"/>
    </row>
    <row r="47" spans="2:15" s="18" customFormat="1" ht="43.5" hidden="1" customHeight="1">
      <c r="B47" s="26" t="s">
        <v>56</v>
      </c>
      <c r="C47" s="30"/>
      <c r="D47" s="31"/>
      <c r="E47" s="32"/>
      <c r="F47" s="33"/>
      <c r="G47" s="33"/>
      <c r="H47" s="33"/>
      <c r="I47" s="33"/>
      <c r="J47" s="33"/>
      <c r="K47" s="38">
        <f t="shared" si="0"/>
        <v>0</v>
      </c>
      <c r="L47" s="39" t="e">
        <f>VLOOKUP(E47,'店代號（勿刪）'!$B:$D,3,0)</f>
        <v>#N/A</v>
      </c>
      <c r="M47" s="96"/>
      <c r="N47" s="97"/>
      <c r="O47" s="42"/>
    </row>
    <row r="48" spans="2:15" s="18" customFormat="1" ht="43.5" hidden="1" customHeight="1">
      <c r="B48" s="26" t="s">
        <v>57</v>
      </c>
      <c r="C48" s="30"/>
      <c r="D48" s="31"/>
      <c r="E48" s="32"/>
      <c r="F48" s="33"/>
      <c r="G48" s="33"/>
      <c r="H48" s="33"/>
      <c r="I48" s="33"/>
      <c r="J48" s="33"/>
      <c r="K48" s="38">
        <f t="shared" si="0"/>
        <v>0</v>
      </c>
      <c r="L48" s="39" t="e">
        <f>VLOOKUP(E48,'店代號（勿刪）'!$B:$D,3,0)</f>
        <v>#N/A</v>
      </c>
      <c r="M48" s="96"/>
      <c r="N48" s="97"/>
      <c r="O48" s="42"/>
    </row>
    <row r="49" spans="1:15" s="18" customFormat="1" ht="43.5" hidden="1" customHeight="1">
      <c r="B49" s="26" t="s">
        <v>58</v>
      </c>
      <c r="C49" s="30"/>
      <c r="D49" s="31"/>
      <c r="E49" s="32"/>
      <c r="F49" s="33"/>
      <c r="G49" s="33"/>
      <c r="H49" s="33"/>
      <c r="I49" s="33"/>
      <c r="J49" s="33"/>
      <c r="K49" s="38">
        <f t="shared" si="0"/>
        <v>0</v>
      </c>
      <c r="L49" s="39" t="e">
        <f>VLOOKUP(E49,'店代號（勿刪）'!$B:$D,3,0)</f>
        <v>#N/A</v>
      </c>
      <c r="M49" s="96"/>
      <c r="N49" s="97"/>
      <c r="O49" s="42"/>
    </row>
    <row r="50" spans="1:15" s="18" customFormat="1" ht="43.5" hidden="1" customHeight="1">
      <c r="B50" s="26" t="s">
        <v>59</v>
      </c>
      <c r="C50" s="30"/>
      <c r="D50" s="31"/>
      <c r="E50" s="32"/>
      <c r="F50" s="33"/>
      <c r="G50" s="33"/>
      <c r="H50" s="33"/>
      <c r="I50" s="33"/>
      <c r="J50" s="33"/>
      <c r="K50" s="38">
        <f t="shared" si="0"/>
        <v>0</v>
      </c>
      <c r="L50" s="39" t="e">
        <f>VLOOKUP(E50,'店代號（勿刪）'!$B:$D,3,0)</f>
        <v>#N/A</v>
      </c>
      <c r="M50" s="96"/>
      <c r="N50" s="97"/>
      <c r="O50" s="42"/>
    </row>
    <row r="51" spans="1:15" s="18" customFormat="1" ht="43.5" hidden="1" customHeight="1">
      <c r="B51" s="26" t="s">
        <v>60</v>
      </c>
      <c r="C51" s="30"/>
      <c r="D51" s="31"/>
      <c r="E51" s="32"/>
      <c r="F51" s="33"/>
      <c r="G51" s="33"/>
      <c r="H51" s="33"/>
      <c r="I51" s="33"/>
      <c r="J51" s="33"/>
      <c r="K51" s="38">
        <f t="shared" si="0"/>
        <v>0</v>
      </c>
      <c r="L51" s="39" t="e">
        <f>VLOOKUP(E51,'店代號（勿刪）'!$B:$D,3,0)</f>
        <v>#N/A</v>
      </c>
      <c r="M51" s="96"/>
      <c r="N51" s="97"/>
      <c r="O51" s="42"/>
    </row>
    <row r="52" spans="1:15" s="18" customFormat="1" ht="43.5" hidden="1" customHeight="1">
      <c r="B52" s="26" t="s">
        <v>61</v>
      </c>
      <c r="C52" s="30"/>
      <c r="D52" s="31"/>
      <c r="E52" s="32"/>
      <c r="F52" s="33"/>
      <c r="G52" s="33"/>
      <c r="H52" s="33"/>
      <c r="I52" s="33"/>
      <c r="J52" s="33"/>
      <c r="K52" s="38">
        <f t="shared" si="0"/>
        <v>0</v>
      </c>
      <c r="L52" s="39" t="e">
        <f>VLOOKUP(E52,'店代號（勿刪）'!$B:$D,3,0)</f>
        <v>#N/A</v>
      </c>
      <c r="M52" s="96"/>
      <c r="N52" s="97"/>
      <c r="O52" s="42"/>
    </row>
    <row r="53" spans="1:15" s="18" customFormat="1" ht="43.5" hidden="1" customHeight="1">
      <c r="B53" s="26" t="s">
        <v>62</v>
      </c>
      <c r="C53" s="30"/>
      <c r="D53" s="31"/>
      <c r="E53" s="32"/>
      <c r="F53" s="33"/>
      <c r="G53" s="33"/>
      <c r="H53" s="33"/>
      <c r="I53" s="33"/>
      <c r="J53" s="33"/>
      <c r="K53" s="38">
        <f t="shared" si="0"/>
        <v>0</v>
      </c>
      <c r="L53" s="39" t="e">
        <f>VLOOKUP(E53,'店代號（勿刪）'!$B:$D,3,0)</f>
        <v>#N/A</v>
      </c>
      <c r="M53" s="96"/>
      <c r="N53" s="97"/>
      <c r="O53" s="42"/>
    </row>
    <row r="54" spans="1:15" s="18" customFormat="1" ht="43.5" hidden="1" customHeight="1">
      <c r="B54" s="26" t="s">
        <v>63</v>
      </c>
      <c r="C54" s="30"/>
      <c r="D54" s="31"/>
      <c r="E54" s="32"/>
      <c r="F54" s="33"/>
      <c r="G54" s="33"/>
      <c r="H54" s="33"/>
      <c r="I54" s="33"/>
      <c r="J54" s="33"/>
      <c r="K54" s="38">
        <f t="shared" si="0"/>
        <v>0</v>
      </c>
      <c r="L54" s="39" t="e">
        <f>VLOOKUP(E54,'店代號（勿刪）'!$B:$D,3,0)</f>
        <v>#N/A</v>
      </c>
      <c r="M54" s="96"/>
      <c r="N54" s="97"/>
      <c r="O54" s="42"/>
    </row>
    <row r="55" spans="1:15" s="18" customFormat="1" ht="43.5" hidden="1" customHeight="1">
      <c r="B55" s="26" t="s">
        <v>64</v>
      </c>
      <c r="C55" s="30"/>
      <c r="D55" s="31"/>
      <c r="E55" s="32"/>
      <c r="F55" s="33"/>
      <c r="G55" s="33"/>
      <c r="H55" s="33"/>
      <c r="I55" s="33"/>
      <c r="J55" s="33"/>
      <c r="K55" s="38">
        <f t="shared" si="0"/>
        <v>0</v>
      </c>
      <c r="L55" s="39" t="e">
        <f>VLOOKUP(E55,'店代號（勿刪）'!$B:$D,3,0)</f>
        <v>#N/A</v>
      </c>
      <c r="M55" s="96"/>
      <c r="N55" s="97"/>
      <c r="O55" s="42"/>
    </row>
    <row r="56" spans="1:15" s="18" customFormat="1" ht="43.5" hidden="1" customHeight="1">
      <c r="B56" s="26" t="s">
        <v>65</v>
      </c>
      <c r="C56" s="30"/>
      <c r="D56" s="31"/>
      <c r="E56" s="32"/>
      <c r="F56" s="33"/>
      <c r="G56" s="33"/>
      <c r="H56" s="33"/>
      <c r="I56" s="33"/>
      <c r="J56" s="33"/>
      <c r="K56" s="38">
        <f t="shared" si="0"/>
        <v>0</v>
      </c>
      <c r="L56" s="39" t="e">
        <f>VLOOKUP(E56,'店代號（勿刪）'!$B:$D,3,0)</f>
        <v>#N/A</v>
      </c>
      <c r="M56" s="96"/>
      <c r="N56" s="97"/>
      <c r="O56" s="42"/>
    </row>
    <row r="57" spans="1:15" s="18" customFormat="1" ht="43.5" hidden="1" customHeight="1">
      <c r="B57" s="26" t="s">
        <v>66</v>
      </c>
      <c r="C57" s="30"/>
      <c r="D57" s="31"/>
      <c r="E57" s="32"/>
      <c r="F57" s="33"/>
      <c r="G57" s="33"/>
      <c r="H57" s="33"/>
      <c r="I57" s="33"/>
      <c r="J57" s="33"/>
      <c r="K57" s="38">
        <f t="shared" si="0"/>
        <v>0</v>
      </c>
      <c r="L57" s="39" t="e">
        <f>VLOOKUP(E57,'店代號（勿刪）'!$B:$D,3,0)</f>
        <v>#N/A</v>
      </c>
      <c r="M57" s="96"/>
      <c r="N57" s="97"/>
      <c r="O57" s="42"/>
    </row>
    <row r="58" spans="1:15" s="18" customFormat="1" ht="43.5" hidden="1" customHeight="1">
      <c r="B58" s="26" t="s">
        <v>67</v>
      </c>
      <c r="C58" s="30"/>
      <c r="D58" s="31"/>
      <c r="E58" s="32"/>
      <c r="F58" s="33"/>
      <c r="G58" s="33"/>
      <c r="H58" s="33"/>
      <c r="I58" s="33"/>
      <c r="J58" s="33"/>
      <c r="K58" s="38">
        <f t="shared" si="0"/>
        <v>0</v>
      </c>
      <c r="L58" s="39" t="e">
        <f>VLOOKUP(E58,'店代號（勿刪）'!$B:$D,3,0)</f>
        <v>#N/A</v>
      </c>
      <c r="M58" s="96"/>
      <c r="N58" s="97"/>
      <c r="O58" s="42"/>
    </row>
    <row r="59" spans="1:15" s="18" customFormat="1" ht="43.5" hidden="1" customHeight="1">
      <c r="B59" s="26" t="s">
        <v>68</v>
      </c>
      <c r="C59" s="30"/>
      <c r="D59" s="31"/>
      <c r="E59" s="32"/>
      <c r="F59" s="33"/>
      <c r="G59" s="33"/>
      <c r="H59" s="33"/>
      <c r="I59" s="33"/>
      <c r="J59" s="33"/>
      <c r="K59" s="38">
        <f t="shared" si="0"/>
        <v>0</v>
      </c>
      <c r="L59" s="39" t="e">
        <f>VLOOKUP(E59,'店代號（勿刪）'!$B:$D,3,0)</f>
        <v>#N/A</v>
      </c>
      <c r="M59" s="96"/>
      <c r="N59" s="97"/>
      <c r="O59" s="42"/>
    </row>
    <row r="60" spans="1:15" s="18" customFormat="1" ht="43.5" hidden="1" customHeight="1">
      <c r="B60" s="26" t="s">
        <v>69</v>
      </c>
      <c r="C60" s="30"/>
      <c r="D60" s="31"/>
      <c r="E60" s="32"/>
      <c r="F60" s="33"/>
      <c r="G60" s="33"/>
      <c r="H60" s="33"/>
      <c r="I60" s="33"/>
      <c r="J60" s="33"/>
      <c r="K60" s="38">
        <f t="shared" si="0"/>
        <v>0</v>
      </c>
      <c r="L60" s="39" t="e">
        <f>VLOOKUP(E60,'店代號（勿刪）'!$B:$D,3,0)</f>
        <v>#N/A</v>
      </c>
      <c r="M60" s="96"/>
      <c r="N60" s="97"/>
      <c r="O60" s="42"/>
    </row>
    <row r="61" spans="1:15" s="18" customFormat="1" ht="43.5" hidden="1" customHeight="1">
      <c r="B61" s="31" t="s">
        <v>70</v>
      </c>
      <c r="C61" s="30"/>
      <c r="D61" s="31"/>
      <c r="E61" s="32"/>
      <c r="F61" s="33"/>
      <c r="G61" s="33"/>
      <c r="H61" s="33"/>
      <c r="I61" s="33"/>
      <c r="J61" s="33"/>
      <c r="K61" s="38">
        <f t="shared" si="0"/>
        <v>0</v>
      </c>
      <c r="L61" s="39" t="e">
        <f>VLOOKUP(E61,'店代號（勿刪）'!$B:$D,3,0)</f>
        <v>#N/A</v>
      </c>
      <c r="M61" s="96"/>
      <c r="N61" s="97"/>
      <c r="O61" s="42"/>
    </row>
    <row r="62" spans="1:15" ht="50.25" customHeight="1" thickBot="1">
      <c r="A62" s="20"/>
      <c r="B62" s="143" t="s">
        <v>71</v>
      </c>
      <c r="C62" s="144"/>
      <c r="D62" s="144"/>
      <c r="E62" s="144"/>
      <c r="F62" s="144"/>
      <c r="G62" s="144"/>
      <c r="H62" s="144"/>
      <c r="I62" s="144"/>
      <c r="J62" s="144"/>
      <c r="K62" s="144"/>
      <c r="L62" s="144"/>
      <c r="M62" s="144"/>
      <c r="N62" s="144"/>
      <c r="O62" s="145"/>
    </row>
    <row r="63" spans="1:15" s="9" customFormat="1" ht="30.95" customHeight="1" thickBot="1">
      <c r="A63" s="34"/>
      <c r="B63" s="86" t="s">
        <v>5</v>
      </c>
      <c r="C63" s="88" t="s">
        <v>6</v>
      </c>
      <c r="D63" s="85" t="s">
        <v>7</v>
      </c>
      <c r="E63" s="102" t="s">
        <v>8</v>
      </c>
      <c r="F63" s="103" t="s">
        <v>9</v>
      </c>
      <c r="G63" s="103"/>
      <c r="H63" s="103"/>
      <c r="I63" s="103"/>
      <c r="J63" s="103"/>
      <c r="K63" s="103"/>
      <c r="L63" s="104" t="s">
        <v>72</v>
      </c>
      <c r="M63" s="98" t="s">
        <v>11</v>
      </c>
      <c r="N63" s="99"/>
      <c r="O63" s="108" t="s">
        <v>159</v>
      </c>
    </row>
    <row r="64" spans="1:15" s="9" customFormat="1" ht="30.95" customHeight="1" thickBot="1">
      <c r="A64" s="34"/>
      <c r="B64" s="83"/>
      <c r="C64" s="84"/>
      <c r="D64" s="86"/>
      <c r="E64" s="88"/>
      <c r="F64" s="35" t="s">
        <v>12</v>
      </c>
      <c r="G64" s="35" t="s">
        <v>13</v>
      </c>
      <c r="H64" s="35" t="s">
        <v>14</v>
      </c>
      <c r="I64" s="35" t="s">
        <v>15</v>
      </c>
      <c r="J64" s="35" t="s">
        <v>16</v>
      </c>
      <c r="K64" s="35" t="s">
        <v>17</v>
      </c>
      <c r="L64" s="89"/>
      <c r="M64" s="36" t="s">
        <v>18</v>
      </c>
      <c r="N64" s="37" t="s">
        <v>19</v>
      </c>
      <c r="O64" s="109"/>
    </row>
    <row r="65" spans="2:15" s="18" customFormat="1" ht="43.5" customHeight="1" thickBot="1">
      <c r="B65" s="26" t="s">
        <v>20</v>
      </c>
      <c r="C65" s="26"/>
      <c r="D65" s="26"/>
      <c r="E65" s="27"/>
      <c r="F65" s="28"/>
      <c r="G65" s="28"/>
      <c r="H65" s="28"/>
      <c r="I65" s="28"/>
      <c r="J65" s="28"/>
      <c r="K65" s="38">
        <f t="shared" ref="K65:K116" si="1">SUM(F65:I65)</f>
        <v>0</v>
      </c>
      <c r="L65" s="40" t="e">
        <f>VLOOKUP(E65,'店代號（勿刪）'!$B:$D,3,0)</f>
        <v>#N/A</v>
      </c>
      <c r="M65" s="94"/>
      <c r="N65" s="95"/>
      <c r="O65" s="42"/>
    </row>
    <row r="66" spans="2:15" s="18" customFormat="1" ht="43.5" customHeight="1" thickBot="1">
      <c r="B66" s="26" t="s">
        <v>21</v>
      </c>
      <c r="C66" s="26"/>
      <c r="D66" s="26"/>
      <c r="E66" s="27"/>
      <c r="F66" s="28"/>
      <c r="G66" s="28"/>
      <c r="H66" s="28"/>
      <c r="I66" s="28"/>
      <c r="J66" s="28"/>
      <c r="K66" s="38">
        <f t="shared" si="1"/>
        <v>0</v>
      </c>
      <c r="L66" s="40" t="e">
        <f>VLOOKUP(E66,'店代號（勿刪）'!$B:$D,3,0)</f>
        <v>#N/A</v>
      </c>
      <c r="M66" s="96"/>
      <c r="N66" s="97"/>
      <c r="O66" s="42"/>
    </row>
    <row r="67" spans="2:15" s="18" customFormat="1" ht="43.5" customHeight="1" thickBot="1">
      <c r="B67" s="26" t="s">
        <v>22</v>
      </c>
      <c r="C67" s="26"/>
      <c r="D67" s="26"/>
      <c r="E67" s="27"/>
      <c r="F67" s="28"/>
      <c r="G67" s="28"/>
      <c r="H67" s="28"/>
      <c r="I67" s="28"/>
      <c r="J67" s="28"/>
      <c r="K67" s="38">
        <f t="shared" si="1"/>
        <v>0</v>
      </c>
      <c r="L67" s="40" t="e">
        <f>VLOOKUP(E67,'店代號（勿刪）'!$B:$D,3,0)</f>
        <v>#N/A</v>
      </c>
      <c r="M67" s="96"/>
      <c r="N67" s="97"/>
      <c r="O67" s="42"/>
    </row>
    <row r="68" spans="2:15" s="18" customFormat="1" ht="43.5" customHeight="1" thickBot="1">
      <c r="B68" s="26" t="s">
        <v>23</v>
      </c>
      <c r="C68" s="26"/>
      <c r="D68" s="26"/>
      <c r="E68" s="27"/>
      <c r="F68" s="28"/>
      <c r="G68" s="28"/>
      <c r="H68" s="28"/>
      <c r="I68" s="28"/>
      <c r="J68" s="28"/>
      <c r="K68" s="38">
        <f t="shared" si="1"/>
        <v>0</v>
      </c>
      <c r="L68" s="40" t="e">
        <f>VLOOKUP(E68,'店代號（勿刪）'!$B:$D,3,0)</f>
        <v>#N/A</v>
      </c>
      <c r="M68" s="96"/>
      <c r="N68" s="97"/>
      <c r="O68" s="42"/>
    </row>
    <row r="69" spans="2:15" s="18" customFormat="1" ht="43.5" customHeight="1" thickBot="1">
      <c r="B69" s="26" t="s">
        <v>24</v>
      </c>
      <c r="C69" s="26"/>
      <c r="D69" s="26"/>
      <c r="E69" s="27"/>
      <c r="F69" s="28"/>
      <c r="G69" s="28"/>
      <c r="H69" s="28"/>
      <c r="I69" s="28"/>
      <c r="J69" s="28"/>
      <c r="K69" s="38">
        <f t="shared" si="1"/>
        <v>0</v>
      </c>
      <c r="L69" s="40" t="e">
        <f>VLOOKUP(E69,'店代號（勿刪）'!$B:$D,3,0)</f>
        <v>#N/A</v>
      </c>
      <c r="M69" s="96"/>
      <c r="N69" s="97"/>
      <c r="O69" s="42"/>
    </row>
    <row r="70" spans="2:15" s="18" customFormat="1" ht="43.5" customHeight="1" thickBot="1">
      <c r="B70" s="26" t="s">
        <v>25</v>
      </c>
      <c r="C70" s="26"/>
      <c r="D70" s="26"/>
      <c r="E70" s="27"/>
      <c r="F70" s="28"/>
      <c r="G70" s="28"/>
      <c r="H70" s="28"/>
      <c r="I70" s="28"/>
      <c r="J70" s="28"/>
      <c r="K70" s="38">
        <f t="shared" si="1"/>
        <v>0</v>
      </c>
      <c r="L70" s="40" t="e">
        <f>VLOOKUP(E70,'店代號（勿刪）'!$B:$D,3,0)</f>
        <v>#N/A</v>
      </c>
      <c r="M70" s="96"/>
      <c r="N70" s="97"/>
      <c r="O70" s="42"/>
    </row>
    <row r="71" spans="2:15" s="18" customFormat="1" ht="43.5" customHeight="1" thickBot="1">
      <c r="B71" s="26" t="s">
        <v>26</v>
      </c>
      <c r="C71" s="26"/>
      <c r="D71" s="26"/>
      <c r="E71" s="27"/>
      <c r="F71" s="28"/>
      <c r="G71" s="28"/>
      <c r="H71" s="28"/>
      <c r="I71" s="28"/>
      <c r="J71" s="28"/>
      <c r="K71" s="38">
        <f t="shared" si="1"/>
        <v>0</v>
      </c>
      <c r="L71" s="40" t="e">
        <f>VLOOKUP(E71,'店代號（勿刪）'!$B:$D,3,0)</f>
        <v>#N/A</v>
      </c>
      <c r="M71" s="96"/>
      <c r="N71" s="97"/>
      <c r="O71" s="42"/>
    </row>
    <row r="72" spans="2:15" s="18" customFormat="1" ht="43.5" customHeight="1" thickBot="1">
      <c r="B72" s="26" t="s">
        <v>27</v>
      </c>
      <c r="C72" s="26"/>
      <c r="D72" s="26"/>
      <c r="E72" s="27"/>
      <c r="F72" s="28"/>
      <c r="G72" s="28"/>
      <c r="H72" s="28"/>
      <c r="I72" s="28"/>
      <c r="J72" s="28"/>
      <c r="K72" s="38">
        <f t="shared" si="1"/>
        <v>0</v>
      </c>
      <c r="L72" s="40" t="e">
        <f>VLOOKUP(E72,'店代號（勿刪）'!$B:$D,3,0)</f>
        <v>#N/A</v>
      </c>
      <c r="M72" s="96"/>
      <c r="N72" s="97"/>
      <c r="O72" s="42"/>
    </row>
    <row r="73" spans="2:15" s="18" customFormat="1" ht="43.5" customHeight="1" thickBot="1">
      <c r="B73" s="26" t="s">
        <v>28</v>
      </c>
      <c r="C73" s="26"/>
      <c r="D73" s="26"/>
      <c r="E73" s="27"/>
      <c r="F73" s="28"/>
      <c r="G73" s="28"/>
      <c r="H73" s="28"/>
      <c r="I73" s="28"/>
      <c r="J73" s="28"/>
      <c r="K73" s="38">
        <f t="shared" si="1"/>
        <v>0</v>
      </c>
      <c r="L73" s="40" t="e">
        <f>VLOOKUP(E73,'店代號（勿刪）'!$B:$D,3,0)</f>
        <v>#N/A</v>
      </c>
      <c r="M73" s="96"/>
      <c r="N73" s="97"/>
      <c r="O73" s="42"/>
    </row>
    <row r="74" spans="2:15" s="18" customFormat="1" ht="43.5" customHeight="1" thickBot="1">
      <c r="B74" s="26" t="s">
        <v>29</v>
      </c>
      <c r="C74" s="26"/>
      <c r="D74" s="26"/>
      <c r="E74" s="27"/>
      <c r="F74" s="28"/>
      <c r="G74" s="28"/>
      <c r="H74" s="28"/>
      <c r="I74" s="28"/>
      <c r="J74" s="28"/>
      <c r="K74" s="38">
        <f t="shared" si="1"/>
        <v>0</v>
      </c>
      <c r="L74" s="40" t="e">
        <f>VLOOKUP(E74,'店代號（勿刪）'!$B:$D,3,0)</f>
        <v>#N/A</v>
      </c>
      <c r="M74" s="96"/>
      <c r="N74" s="97"/>
      <c r="O74" s="42"/>
    </row>
    <row r="75" spans="2:15" s="18" customFormat="1" ht="43.5" customHeight="1" thickBot="1">
      <c r="B75" s="26" t="s">
        <v>30</v>
      </c>
      <c r="C75" s="26"/>
      <c r="D75" s="26"/>
      <c r="E75" s="27"/>
      <c r="F75" s="28"/>
      <c r="G75" s="28"/>
      <c r="H75" s="28"/>
      <c r="I75" s="28"/>
      <c r="J75" s="28"/>
      <c r="K75" s="38">
        <f t="shared" si="1"/>
        <v>0</v>
      </c>
      <c r="L75" s="40" t="e">
        <f>VLOOKUP(E75,'店代號（勿刪）'!$B:$D,3,0)</f>
        <v>#N/A</v>
      </c>
      <c r="M75" s="96"/>
      <c r="N75" s="97"/>
      <c r="O75" s="42"/>
    </row>
    <row r="76" spans="2:15" s="18" customFormat="1" ht="43.5" customHeight="1" thickBot="1">
      <c r="B76" s="26" t="s">
        <v>31</v>
      </c>
      <c r="C76" s="26"/>
      <c r="D76" s="26"/>
      <c r="E76" s="27"/>
      <c r="F76" s="28"/>
      <c r="G76" s="28"/>
      <c r="H76" s="28"/>
      <c r="I76" s="28"/>
      <c r="J76" s="28"/>
      <c r="K76" s="38">
        <f t="shared" si="1"/>
        <v>0</v>
      </c>
      <c r="L76" s="40" t="e">
        <f>VLOOKUP(E76,'店代號（勿刪）'!$B:$D,3,0)</f>
        <v>#N/A</v>
      </c>
      <c r="M76" s="96"/>
      <c r="N76" s="97"/>
      <c r="O76" s="42"/>
    </row>
    <row r="77" spans="2:15" s="18" customFormat="1" ht="43.5" customHeight="1" thickBot="1">
      <c r="B77" s="26" t="s">
        <v>32</v>
      </c>
      <c r="C77" s="26"/>
      <c r="D77" s="26"/>
      <c r="E77" s="27"/>
      <c r="F77" s="28"/>
      <c r="G77" s="28"/>
      <c r="H77" s="28"/>
      <c r="I77" s="28"/>
      <c r="J77" s="28"/>
      <c r="K77" s="38">
        <f t="shared" si="1"/>
        <v>0</v>
      </c>
      <c r="L77" s="40" t="e">
        <f>VLOOKUP(E77,'店代號（勿刪）'!$B:$D,3,0)</f>
        <v>#N/A</v>
      </c>
      <c r="M77" s="96"/>
      <c r="N77" s="97"/>
      <c r="O77" s="42"/>
    </row>
    <row r="78" spans="2:15" s="18" customFormat="1" ht="43.5" customHeight="1" thickBot="1">
      <c r="B78" s="26" t="s">
        <v>33</v>
      </c>
      <c r="C78" s="26"/>
      <c r="D78" s="26"/>
      <c r="E78" s="27"/>
      <c r="F78" s="28"/>
      <c r="G78" s="28"/>
      <c r="H78" s="28"/>
      <c r="I78" s="28"/>
      <c r="J78" s="28"/>
      <c r="K78" s="38">
        <f t="shared" si="1"/>
        <v>0</v>
      </c>
      <c r="L78" s="40" t="e">
        <f>VLOOKUP(E78,'店代號（勿刪）'!$B:$D,3,0)</f>
        <v>#N/A</v>
      </c>
      <c r="M78" s="96"/>
      <c r="N78" s="97"/>
      <c r="O78" s="42"/>
    </row>
    <row r="79" spans="2:15" s="18" customFormat="1" ht="43.5" customHeight="1" thickBot="1">
      <c r="B79" s="26" t="s">
        <v>34</v>
      </c>
      <c r="C79" s="26"/>
      <c r="D79" s="26"/>
      <c r="E79" s="27"/>
      <c r="F79" s="28"/>
      <c r="G79" s="28"/>
      <c r="H79" s="28"/>
      <c r="I79" s="28"/>
      <c r="J79" s="28"/>
      <c r="K79" s="38">
        <f t="shared" si="1"/>
        <v>0</v>
      </c>
      <c r="L79" s="40" t="e">
        <f>VLOOKUP(E79,'店代號（勿刪）'!$B:$D,3,0)</f>
        <v>#N/A</v>
      </c>
      <c r="M79" s="96"/>
      <c r="N79" s="97"/>
      <c r="O79" s="42"/>
    </row>
    <row r="80" spans="2:15" s="18" customFormat="1" ht="43.5" customHeight="1" thickBot="1">
      <c r="B80" s="26" t="s">
        <v>35</v>
      </c>
      <c r="C80" s="26"/>
      <c r="D80" s="26"/>
      <c r="E80" s="27"/>
      <c r="F80" s="28"/>
      <c r="G80" s="28"/>
      <c r="H80" s="28"/>
      <c r="I80" s="28"/>
      <c r="J80" s="28"/>
      <c r="K80" s="38">
        <f t="shared" si="1"/>
        <v>0</v>
      </c>
      <c r="L80" s="40" t="e">
        <f>VLOOKUP(E80,'店代號（勿刪）'!$B:$D,3,0)</f>
        <v>#N/A</v>
      </c>
      <c r="M80" s="96"/>
      <c r="N80" s="97"/>
      <c r="O80" s="42"/>
    </row>
    <row r="81" spans="2:15" s="18" customFormat="1" ht="43.5" customHeight="1" thickBot="1">
      <c r="B81" s="26" t="s">
        <v>36</v>
      </c>
      <c r="C81" s="26"/>
      <c r="D81" s="26"/>
      <c r="E81" s="27"/>
      <c r="F81" s="28"/>
      <c r="G81" s="28"/>
      <c r="H81" s="28"/>
      <c r="I81" s="28"/>
      <c r="J81" s="28"/>
      <c r="K81" s="38">
        <f t="shared" si="1"/>
        <v>0</v>
      </c>
      <c r="L81" s="40" t="e">
        <f>VLOOKUP(E81,'店代號（勿刪）'!$B:$D,3,0)</f>
        <v>#N/A</v>
      </c>
      <c r="M81" s="96"/>
      <c r="N81" s="97"/>
      <c r="O81" s="42"/>
    </row>
    <row r="82" spans="2:15" s="18" customFormat="1" ht="43.5" customHeight="1" thickBot="1">
      <c r="B82" s="26" t="s">
        <v>37</v>
      </c>
      <c r="C82" s="26"/>
      <c r="D82" s="26"/>
      <c r="E82" s="27"/>
      <c r="F82" s="28"/>
      <c r="G82" s="28"/>
      <c r="H82" s="28"/>
      <c r="I82" s="28"/>
      <c r="J82" s="28"/>
      <c r="K82" s="38">
        <f t="shared" si="1"/>
        <v>0</v>
      </c>
      <c r="L82" s="40" t="e">
        <f>VLOOKUP(E82,'店代號（勿刪）'!$B:$D,3,0)</f>
        <v>#N/A</v>
      </c>
      <c r="M82" s="96"/>
      <c r="N82" s="97"/>
      <c r="O82" s="42"/>
    </row>
    <row r="83" spans="2:15" s="18" customFormat="1" ht="43.5" customHeight="1" thickBot="1">
      <c r="B83" s="26" t="s">
        <v>38</v>
      </c>
      <c r="C83" s="26"/>
      <c r="D83" s="26"/>
      <c r="E83" s="27"/>
      <c r="F83" s="28"/>
      <c r="G83" s="28"/>
      <c r="H83" s="28"/>
      <c r="I83" s="28"/>
      <c r="J83" s="28"/>
      <c r="K83" s="38">
        <f t="shared" si="1"/>
        <v>0</v>
      </c>
      <c r="L83" s="40" t="e">
        <f>VLOOKUP(E83,'店代號（勿刪）'!$B:$D,3,0)</f>
        <v>#N/A</v>
      </c>
      <c r="M83" s="96"/>
      <c r="N83" s="97"/>
      <c r="O83" s="42"/>
    </row>
    <row r="84" spans="2:15" s="18" customFormat="1" ht="43.5" customHeight="1" thickBot="1">
      <c r="B84" s="26" t="s">
        <v>39</v>
      </c>
      <c r="C84" s="26"/>
      <c r="D84" s="26"/>
      <c r="E84" s="27"/>
      <c r="F84" s="28"/>
      <c r="G84" s="28"/>
      <c r="H84" s="28"/>
      <c r="I84" s="28"/>
      <c r="J84" s="28"/>
      <c r="K84" s="38">
        <f t="shared" si="1"/>
        <v>0</v>
      </c>
      <c r="L84" s="40" t="e">
        <f>VLOOKUP(E84,'店代號（勿刪）'!$B:$D,3,0)</f>
        <v>#N/A</v>
      </c>
      <c r="M84" s="96"/>
      <c r="N84" s="97"/>
      <c r="O84" s="42"/>
    </row>
    <row r="85" spans="2:15" s="18" customFormat="1" ht="43.5" customHeight="1" thickBot="1">
      <c r="B85" s="26" t="s">
        <v>40</v>
      </c>
      <c r="C85" s="29"/>
      <c r="D85" s="26"/>
      <c r="E85" s="27"/>
      <c r="F85" s="28"/>
      <c r="G85" s="28"/>
      <c r="H85" s="28"/>
      <c r="I85" s="28"/>
      <c r="J85" s="28"/>
      <c r="K85" s="38">
        <f t="shared" si="1"/>
        <v>0</v>
      </c>
      <c r="L85" s="40" t="e">
        <f>VLOOKUP(E85,'店代號（勿刪）'!$B:$D,3,0)</f>
        <v>#N/A</v>
      </c>
      <c r="M85" s="96"/>
      <c r="N85" s="97"/>
      <c r="O85" s="42"/>
    </row>
    <row r="86" spans="2:15" s="18" customFormat="1" ht="43.5" customHeight="1" thickBot="1">
      <c r="B86" s="26" t="s">
        <v>41</v>
      </c>
      <c r="C86" s="29"/>
      <c r="D86" s="26"/>
      <c r="E86" s="27"/>
      <c r="F86" s="28"/>
      <c r="G86" s="28"/>
      <c r="H86" s="28"/>
      <c r="I86" s="28"/>
      <c r="J86" s="28"/>
      <c r="K86" s="38">
        <f t="shared" si="1"/>
        <v>0</v>
      </c>
      <c r="L86" s="40" t="e">
        <f>VLOOKUP(E86,'店代號（勿刪）'!$B:$D,3,0)</f>
        <v>#N/A</v>
      </c>
      <c r="M86" s="96"/>
      <c r="N86" s="97"/>
      <c r="O86" s="42"/>
    </row>
    <row r="87" spans="2:15" s="18" customFormat="1" ht="43.5" customHeight="1" thickBot="1">
      <c r="B87" s="26" t="s">
        <v>42</v>
      </c>
      <c r="C87" s="29"/>
      <c r="D87" s="26"/>
      <c r="E87" s="27"/>
      <c r="F87" s="28"/>
      <c r="G87" s="28"/>
      <c r="H87" s="28"/>
      <c r="I87" s="28"/>
      <c r="J87" s="28"/>
      <c r="K87" s="38">
        <f t="shared" si="1"/>
        <v>0</v>
      </c>
      <c r="L87" s="40" t="e">
        <f>VLOOKUP(E87,'店代號（勿刪）'!$B:$D,3,0)</f>
        <v>#N/A</v>
      </c>
      <c r="M87" s="96"/>
      <c r="N87" s="97"/>
      <c r="O87" s="42"/>
    </row>
    <row r="88" spans="2:15" s="18" customFormat="1" ht="43.5" customHeight="1" thickBot="1">
      <c r="B88" s="26" t="s">
        <v>43</v>
      </c>
      <c r="C88" s="29"/>
      <c r="D88" s="26"/>
      <c r="E88" s="27"/>
      <c r="F88" s="28"/>
      <c r="G88" s="28"/>
      <c r="H88" s="28"/>
      <c r="I88" s="28"/>
      <c r="J88" s="28"/>
      <c r="K88" s="38">
        <f t="shared" si="1"/>
        <v>0</v>
      </c>
      <c r="L88" s="40" t="e">
        <f>VLOOKUP(E88,'店代號（勿刪）'!$B:$D,3,0)</f>
        <v>#N/A</v>
      </c>
      <c r="M88" s="96"/>
      <c r="N88" s="97"/>
      <c r="O88" s="42"/>
    </row>
    <row r="89" spans="2:15" s="18" customFormat="1" ht="43.5" customHeight="1" thickBot="1">
      <c r="B89" s="26" t="s">
        <v>44</v>
      </c>
      <c r="C89" s="29"/>
      <c r="D89" s="26"/>
      <c r="E89" s="27"/>
      <c r="F89" s="28"/>
      <c r="G89" s="28"/>
      <c r="H89" s="28"/>
      <c r="I89" s="28"/>
      <c r="J89" s="28"/>
      <c r="K89" s="38">
        <f t="shared" si="1"/>
        <v>0</v>
      </c>
      <c r="L89" s="40" t="e">
        <f>VLOOKUP(E89,'店代號（勿刪）'!$B:$D,3,0)</f>
        <v>#N/A</v>
      </c>
      <c r="M89" s="96"/>
      <c r="N89" s="97"/>
      <c r="O89" s="42"/>
    </row>
    <row r="90" spans="2:15" s="18" customFormat="1" ht="43.5" customHeight="1" thickBot="1">
      <c r="B90" s="26" t="s">
        <v>45</v>
      </c>
      <c r="C90" s="29"/>
      <c r="D90" s="26"/>
      <c r="E90" s="27"/>
      <c r="F90" s="28"/>
      <c r="G90" s="28"/>
      <c r="H90" s="28"/>
      <c r="I90" s="28"/>
      <c r="J90" s="28"/>
      <c r="K90" s="38">
        <f t="shared" si="1"/>
        <v>0</v>
      </c>
      <c r="L90" s="40" t="e">
        <f>VLOOKUP(E90,'店代號（勿刪）'!$B:$D,3,0)</f>
        <v>#N/A</v>
      </c>
      <c r="M90" s="96"/>
      <c r="N90" s="97"/>
      <c r="O90" s="42"/>
    </row>
    <row r="91" spans="2:15" s="18" customFormat="1" ht="43.5" customHeight="1" thickBot="1">
      <c r="B91" s="26" t="s">
        <v>46</v>
      </c>
      <c r="C91" s="29"/>
      <c r="D91" s="26"/>
      <c r="E91" s="27"/>
      <c r="F91" s="28"/>
      <c r="G91" s="28"/>
      <c r="H91" s="28"/>
      <c r="I91" s="28"/>
      <c r="J91" s="28"/>
      <c r="K91" s="38">
        <f t="shared" si="1"/>
        <v>0</v>
      </c>
      <c r="L91" s="40" t="e">
        <f>VLOOKUP(E91,'店代號（勿刪）'!$B:$D,3,0)</f>
        <v>#N/A</v>
      </c>
      <c r="M91" s="96"/>
      <c r="N91" s="97"/>
      <c r="O91" s="42"/>
    </row>
    <row r="92" spans="2:15" s="18" customFormat="1" ht="43.5" customHeight="1" thickBot="1">
      <c r="B92" s="26" t="s">
        <v>47</v>
      </c>
      <c r="C92" s="29"/>
      <c r="D92" s="26"/>
      <c r="E92" s="27"/>
      <c r="F92" s="28"/>
      <c r="G92" s="28"/>
      <c r="H92" s="28"/>
      <c r="I92" s="28"/>
      <c r="J92" s="28"/>
      <c r="K92" s="38">
        <f t="shared" si="1"/>
        <v>0</v>
      </c>
      <c r="L92" s="40" t="e">
        <f>VLOOKUP(E92,'店代號（勿刪）'!$B:$D,3,0)</f>
        <v>#N/A</v>
      </c>
      <c r="M92" s="96"/>
      <c r="N92" s="97"/>
      <c r="O92" s="42"/>
    </row>
    <row r="93" spans="2:15" s="18" customFormat="1" ht="43.5" customHeight="1" thickBot="1">
      <c r="B93" s="26" t="s">
        <v>48</v>
      </c>
      <c r="C93" s="29"/>
      <c r="D93" s="26"/>
      <c r="E93" s="27"/>
      <c r="F93" s="28"/>
      <c r="G93" s="28"/>
      <c r="H93" s="28"/>
      <c r="I93" s="28"/>
      <c r="J93" s="28"/>
      <c r="K93" s="38">
        <f t="shared" si="1"/>
        <v>0</v>
      </c>
      <c r="L93" s="40" t="e">
        <f>VLOOKUP(E93,'店代號（勿刪）'!$B:$D,3,0)</f>
        <v>#N/A</v>
      </c>
      <c r="M93" s="96"/>
      <c r="N93" s="97"/>
      <c r="O93" s="42"/>
    </row>
    <row r="94" spans="2:15" s="18" customFormat="1" ht="43.5" customHeight="1" thickBot="1">
      <c r="B94" s="26" t="s">
        <v>49</v>
      </c>
      <c r="C94" s="29"/>
      <c r="D94" s="26"/>
      <c r="E94" s="27"/>
      <c r="F94" s="28"/>
      <c r="G94" s="28"/>
      <c r="H94" s="28"/>
      <c r="I94" s="28"/>
      <c r="J94" s="28"/>
      <c r="K94" s="38">
        <f t="shared" si="1"/>
        <v>0</v>
      </c>
      <c r="L94" s="40" t="e">
        <f>VLOOKUP(E94,'店代號（勿刪）'!$B:$D,3,0)</f>
        <v>#N/A</v>
      </c>
      <c r="M94" s="96"/>
      <c r="N94" s="97"/>
      <c r="O94" s="42"/>
    </row>
    <row r="95" spans="2:15" s="18" customFormat="1" ht="43.5" hidden="1" customHeight="1">
      <c r="B95" s="26" t="s">
        <v>50</v>
      </c>
      <c r="C95" s="29"/>
      <c r="D95" s="26"/>
      <c r="E95" s="27"/>
      <c r="F95" s="28"/>
      <c r="G95" s="28"/>
      <c r="H95" s="28"/>
      <c r="I95" s="28"/>
      <c r="J95" s="28"/>
      <c r="K95" s="38">
        <f t="shared" si="1"/>
        <v>0</v>
      </c>
      <c r="L95" s="40" t="e">
        <f>VLOOKUP(E95,'店代號（勿刪）'!$B:$D,3,0)</f>
        <v>#N/A</v>
      </c>
      <c r="M95" s="96"/>
      <c r="N95" s="97"/>
      <c r="O95" s="42"/>
    </row>
    <row r="96" spans="2:15" s="18" customFormat="1" ht="43.5" hidden="1" customHeight="1">
      <c r="B96" s="26" t="s">
        <v>51</v>
      </c>
      <c r="C96" s="29"/>
      <c r="D96" s="26"/>
      <c r="E96" s="27"/>
      <c r="F96" s="28"/>
      <c r="G96" s="28"/>
      <c r="H96" s="28"/>
      <c r="I96" s="28"/>
      <c r="J96" s="28"/>
      <c r="K96" s="38">
        <f t="shared" si="1"/>
        <v>0</v>
      </c>
      <c r="L96" s="40" t="e">
        <f>VLOOKUP(E96,'店代號（勿刪）'!$B:$D,3,0)</f>
        <v>#N/A</v>
      </c>
      <c r="M96" s="96"/>
      <c r="N96" s="97"/>
      <c r="O96" s="42"/>
    </row>
    <row r="97" spans="2:15" s="18" customFormat="1" ht="43.5" hidden="1" customHeight="1">
      <c r="B97" s="26" t="s">
        <v>52</v>
      </c>
      <c r="C97" s="29"/>
      <c r="D97" s="26"/>
      <c r="E97" s="27"/>
      <c r="F97" s="28"/>
      <c r="G97" s="28"/>
      <c r="H97" s="28"/>
      <c r="I97" s="28"/>
      <c r="J97" s="28"/>
      <c r="K97" s="38">
        <f t="shared" si="1"/>
        <v>0</v>
      </c>
      <c r="L97" s="40" t="e">
        <f>VLOOKUP(E97,'店代號（勿刪）'!$B:$D,3,0)</f>
        <v>#N/A</v>
      </c>
      <c r="M97" s="96"/>
      <c r="N97" s="97"/>
      <c r="O97" s="42"/>
    </row>
    <row r="98" spans="2:15" s="18" customFormat="1" ht="43.5" hidden="1" customHeight="1">
      <c r="B98" s="26" t="s">
        <v>53</v>
      </c>
      <c r="C98" s="29"/>
      <c r="D98" s="26"/>
      <c r="E98" s="27"/>
      <c r="F98" s="28"/>
      <c r="G98" s="28"/>
      <c r="H98" s="28"/>
      <c r="I98" s="28"/>
      <c r="J98" s="28"/>
      <c r="K98" s="38">
        <f t="shared" si="1"/>
        <v>0</v>
      </c>
      <c r="L98" s="40" t="e">
        <f>VLOOKUP(E98,'店代號（勿刪）'!$B:$D,3,0)</f>
        <v>#N/A</v>
      </c>
      <c r="M98" s="96"/>
      <c r="N98" s="97"/>
      <c r="O98" s="42"/>
    </row>
    <row r="99" spans="2:15" s="18" customFormat="1" ht="43.5" hidden="1" customHeight="1">
      <c r="B99" s="26" t="s">
        <v>54</v>
      </c>
      <c r="C99" s="29"/>
      <c r="D99" s="26"/>
      <c r="E99" s="27"/>
      <c r="F99" s="28"/>
      <c r="G99" s="28"/>
      <c r="H99" s="28"/>
      <c r="I99" s="28"/>
      <c r="J99" s="28"/>
      <c r="K99" s="38">
        <f t="shared" si="1"/>
        <v>0</v>
      </c>
      <c r="L99" s="40" t="e">
        <f>VLOOKUP(E99,'店代號（勿刪）'!$B:$D,3,0)</f>
        <v>#N/A</v>
      </c>
      <c r="M99" s="96"/>
      <c r="N99" s="97"/>
      <c r="O99" s="42"/>
    </row>
    <row r="100" spans="2:15" s="18" customFormat="1" ht="43.5" hidden="1" customHeight="1">
      <c r="B100" s="26" t="s">
        <v>55</v>
      </c>
      <c r="C100" s="29"/>
      <c r="D100" s="26"/>
      <c r="E100" s="27"/>
      <c r="F100" s="28"/>
      <c r="G100" s="28"/>
      <c r="H100" s="28"/>
      <c r="I100" s="28"/>
      <c r="J100" s="28"/>
      <c r="K100" s="38">
        <f t="shared" si="1"/>
        <v>0</v>
      </c>
      <c r="L100" s="40" t="e">
        <f>VLOOKUP(E100,'店代號（勿刪）'!$B:$D,3,0)</f>
        <v>#N/A</v>
      </c>
      <c r="M100" s="96"/>
      <c r="N100" s="97"/>
      <c r="O100" s="42"/>
    </row>
    <row r="101" spans="2:15" s="18" customFormat="1" ht="43.5" hidden="1" customHeight="1">
      <c r="B101" s="26" t="s">
        <v>56</v>
      </c>
      <c r="C101" s="29"/>
      <c r="D101" s="26"/>
      <c r="E101" s="27"/>
      <c r="F101" s="28"/>
      <c r="G101" s="28"/>
      <c r="H101" s="28"/>
      <c r="I101" s="28"/>
      <c r="J101" s="28"/>
      <c r="K101" s="38">
        <f t="shared" si="1"/>
        <v>0</v>
      </c>
      <c r="L101" s="40" t="e">
        <f>VLOOKUP(E101,'店代號（勿刪）'!$B:$D,3,0)</f>
        <v>#N/A</v>
      </c>
      <c r="M101" s="96"/>
      <c r="N101" s="97"/>
      <c r="O101" s="42"/>
    </row>
    <row r="102" spans="2:15" s="18" customFormat="1" ht="43.5" hidden="1" customHeight="1">
      <c r="B102" s="26" t="s">
        <v>57</v>
      </c>
      <c r="C102" s="29"/>
      <c r="D102" s="26"/>
      <c r="E102" s="27"/>
      <c r="F102" s="28"/>
      <c r="G102" s="28"/>
      <c r="H102" s="28"/>
      <c r="I102" s="28"/>
      <c r="J102" s="28"/>
      <c r="K102" s="38">
        <f t="shared" si="1"/>
        <v>0</v>
      </c>
      <c r="L102" s="40" t="e">
        <f>VLOOKUP(E102,'店代號（勿刪）'!$B:$D,3,0)</f>
        <v>#N/A</v>
      </c>
      <c r="M102" s="96"/>
      <c r="N102" s="97"/>
      <c r="O102" s="42"/>
    </row>
    <row r="103" spans="2:15" s="18" customFormat="1" ht="43.5" hidden="1" customHeight="1">
      <c r="B103" s="26" t="s">
        <v>58</v>
      </c>
      <c r="C103" s="29"/>
      <c r="D103" s="26"/>
      <c r="E103" s="27"/>
      <c r="F103" s="28"/>
      <c r="G103" s="28"/>
      <c r="H103" s="28"/>
      <c r="I103" s="28"/>
      <c r="J103" s="28"/>
      <c r="K103" s="38">
        <f t="shared" si="1"/>
        <v>0</v>
      </c>
      <c r="L103" s="40" t="e">
        <f>VLOOKUP(E103,'店代號（勿刪）'!$B:$D,3,0)</f>
        <v>#N/A</v>
      </c>
      <c r="M103" s="96"/>
      <c r="N103" s="97"/>
      <c r="O103" s="42"/>
    </row>
    <row r="104" spans="2:15" s="18" customFormat="1" ht="43.5" hidden="1" customHeight="1">
      <c r="B104" s="26" t="s">
        <v>59</v>
      </c>
      <c r="C104" s="29"/>
      <c r="D104" s="26"/>
      <c r="E104" s="27"/>
      <c r="F104" s="28"/>
      <c r="G104" s="28"/>
      <c r="H104" s="28"/>
      <c r="I104" s="28"/>
      <c r="J104" s="28"/>
      <c r="K104" s="38">
        <f t="shared" si="1"/>
        <v>0</v>
      </c>
      <c r="L104" s="40" t="e">
        <f>VLOOKUP(E104,'店代號（勿刪）'!$B:$D,3,0)</f>
        <v>#N/A</v>
      </c>
      <c r="M104" s="96"/>
      <c r="N104" s="97"/>
      <c r="O104" s="42"/>
    </row>
    <row r="105" spans="2:15" s="18" customFormat="1" ht="43.5" hidden="1" customHeight="1">
      <c r="B105" s="26" t="s">
        <v>60</v>
      </c>
      <c r="C105" s="29"/>
      <c r="D105" s="26"/>
      <c r="E105" s="27"/>
      <c r="F105" s="28"/>
      <c r="G105" s="28"/>
      <c r="H105" s="28"/>
      <c r="I105" s="28"/>
      <c r="J105" s="28"/>
      <c r="K105" s="38">
        <f t="shared" si="1"/>
        <v>0</v>
      </c>
      <c r="L105" s="40" t="e">
        <f>VLOOKUP(E105,'店代號（勿刪）'!$B:$D,3,0)</f>
        <v>#N/A</v>
      </c>
      <c r="M105" s="96"/>
      <c r="N105" s="97"/>
      <c r="O105" s="42"/>
    </row>
    <row r="106" spans="2:15" s="18" customFormat="1" ht="43.5" hidden="1" customHeight="1">
      <c r="B106" s="26" t="s">
        <v>61</v>
      </c>
      <c r="C106" s="29"/>
      <c r="D106" s="26"/>
      <c r="E106" s="27"/>
      <c r="F106" s="28"/>
      <c r="G106" s="28"/>
      <c r="H106" s="28"/>
      <c r="I106" s="28"/>
      <c r="J106" s="28"/>
      <c r="K106" s="38">
        <f t="shared" si="1"/>
        <v>0</v>
      </c>
      <c r="L106" s="40" t="e">
        <f>VLOOKUP(E106,'店代號（勿刪）'!$B:$D,3,0)</f>
        <v>#N/A</v>
      </c>
      <c r="M106" s="96"/>
      <c r="N106" s="97"/>
      <c r="O106" s="42"/>
    </row>
    <row r="107" spans="2:15" s="18" customFormat="1" ht="43.5" hidden="1" customHeight="1">
      <c r="B107" s="26" t="s">
        <v>62</v>
      </c>
      <c r="C107" s="29"/>
      <c r="D107" s="26"/>
      <c r="E107" s="27"/>
      <c r="F107" s="28"/>
      <c r="G107" s="28"/>
      <c r="H107" s="28"/>
      <c r="I107" s="28"/>
      <c r="J107" s="28"/>
      <c r="K107" s="38">
        <f t="shared" si="1"/>
        <v>0</v>
      </c>
      <c r="L107" s="40" t="e">
        <f>VLOOKUP(E107,'店代號（勿刪）'!$B:$D,3,0)</f>
        <v>#N/A</v>
      </c>
      <c r="M107" s="96"/>
      <c r="N107" s="97"/>
      <c r="O107" s="42"/>
    </row>
    <row r="108" spans="2:15" s="18" customFormat="1" ht="43.5" hidden="1" customHeight="1">
      <c r="B108" s="26" t="s">
        <v>63</v>
      </c>
      <c r="C108" s="29"/>
      <c r="D108" s="26"/>
      <c r="E108" s="27"/>
      <c r="F108" s="28"/>
      <c r="G108" s="28"/>
      <c r="H108" s="28"/>
      <c r="I108" s="28"/>
      <c r="J108" s="28"/>
      <c r="K108" s="38">
        <f t="shared" si="1"/>
        <v>0</v>
      </c>
      <c r="L108" s="40" t="e">
        <f>VLOOKUP(E108,'店代號（勿刪）'!$B:$D,3,0)</f>
        <v>#N/A</v>
      </c>
      <c r="M108" s="96"/>
      <c r="N108" s="97"/>
      <c r="O108" s="42"/>
    </row>
    <row r="109" spans="2:15" s="18" customFormat="1" ht="43.5" hidden="1" customHeight="1">
      <c r="B109" s="26" t="s">
        <v>64</v>
      </c>
      <c r="C109" s="29"/>
      <c r="D109" s="26"/>
      <c r="E109" s="27"/>
      <c r="F109" s="28"/>
      <c r="G109" s="28"/>
      <c r="H109" s="28"/>
      <c r="I109" s="28"/>
      <c r="J109" s="28"/>
      <c r="K109" s="38">
        <f t="shared" si="1"/>
        <v>0</v>
      </c>
      <c r="L109" s="40" t="e">
        <f>VLOOKUP(E109,'店代號（勿刪）'!$B:$D,3,0)</f>
        <v>#N/A</v>
      </c>
      <c r="M109" s="96"/>
      <c r="N109" s="97"/>
      <c r="O109" s="42"/>
    </row>
    <row r="110" spans="2:15" s="18" customFormat="1" ht="43.5" hidden="1" customHeight="1">
      <c r="B110" s="26" t="s">
        <v>65</v>
      </c>
      <c r="C110" s="29"/>
      <c r="D110" s="26"/>
      <c r="E110" s="27"/>
      <c r="F110" s="28"/>
      <c r="G110" s="28"/>
      <c r="H110" s="28"/>
      <c r="I110" s="28"/>
      <c r="J110" s="28"/>
      <c r="K110" s="38">
        <f t="shared" si="1"/>
        <v>0</v>
      </c>
      <c r="L110" s="40" t="e">
        <f>VLOOKUP(E110,'店代號（勿刪）'!$B:$D,3,0)</f>
        <v>#N/A</v>
      </c>
      <c r="M110" s="96"/>
      <c r="N110" s="97"/>
      <c r="O110" s="42"/>
    </row>
    <row r="111" spans="2:15" s="18" customFormat="1" ht="43.5" hidden="1" customHeight="1">
      <c r="B111" s="26" t="s">
        <v>66</v>
      </c>
      <c r="C111" s="29"/>
      <c r="D111" s="26"/>
      <c r="E111" s="27"/>
      <c r="F111" s="28"/>
      <c r="G111" s="28"/>
      <c r="H111" s="28"/>
      <c r="I111" s="28"/>
      <c r="J111" s="28"/>
      <c r="K111" s="38">
        <f t="shared" si="1"/>
        <v>0</v>
      </c>
      <c r="L111" s="40" t="e">
        <f>VLOOKUP(E111,'店代號（勿刪）'!$B:$D,3,0)</f>
        <v>#N/A</v>
      </c>
      <c r="M111" s="96"/>
      <c r="N111" s="97"/>
      <c r="O111" s="42"/>
    </row>
    <row r="112" spans="2:15" s="18" customFormat="1" ht="43.5" hidden="1" customHeight="1">
      <c r="B112" s="26" t="s">
        <v>67</v>
      </c>
      <c r="C112" s="29"/>
      <c r="D112" s="26"/>
      <c r="E112" s="27"/>
      <c r="F112" s="28"/>
      <c r="G112" s="28"/>
      <c r="H112" s="28"/>
      <c r="I112" s="28"/>
      <c r="J112" s="28"/>
      <c r="K112" s="38">
        <f t="shared" si="1"/>
        <v>0</v>
      </c>
      <c r="L112" s="40" t="e">
        <f>VLOOKUP(E112,'店代號（勿刪）'!$B:$D,3,0)</f>
        <v>#N/A</v>
      </c>
      <c r="M112" s="96"/>
      <c r="N112" s="97"/>
      <c r="O112" s="42"/>
    </row>
    <row r="113" spans="1:15" s="18" customFormat="1" ht="43.5" hidden="1" customHeight="1">
      <c r="B113" s="26" t="s">
        <v>68</v>
      </c>
      <c r="C113" s="29"/>
      <c r="D113" s="26"/>
      <c r="E113" s="27"/>
      <c r="F113" s="28"/>
      <c r="G113" s="28"/>
      <c r="H113" s="28"/>
      <c r="I113" s="28"/>
      <c r="J113" s="28"/>
      <c r="K113" s="38">
        <f t="shared" si="1"/>
        <v>0</v>
      </c>
      <c r="L113" s="40" t="e">
        <f>VLOOKUP(E113,'店代號（勿刪）'!$B:$D,3,0)</f>
        <v>#N/A</v>
      </c>
      <c r="M113" s="96"/>
      <c r="N113" s="97"/>
      <c r="O113" s="42"/>
    </row>
    <row r="114" spans="1:15" s="18" customFormat="1" ht="43.5" hidden="1" customHeight="1">
      <c r="B114" s="26" t="s">
        <v>69</v>
      </c>
      <c r="C114" s="29"/>
      <c r="D114" s="26"/>
      <c r="E114" s="27"/>
      <c r="F114" s="28"/>
      <c r="G114" s="28"/>
      <c r="H114" s="28"/>
      <c r="I114" s="28"/>
      <c r="J114" s="28"/>
      <c r="K114" s="38">
        <f t="shared" si="1"/>
        <v>0</v>
      </c>
      <c r="L114" s="40" t="e">
        <f>VLOOKUP(E114,'店代號（勿刪）'!$B:$D,3,0)</f>
        <v>#N/A</v>
      </c>
      <c r="M114" s="96"/>
      <c r="N114" s="97"/>
      <c r="O114" s="42"/>
    </row>
    <row r="115" spans="1:15" s="18" customFormat="1" ht="43.5" hidden="1" customHeight="1">
      <c r="B115" s="26" t="s">
        <v>70</v>
      </c>
      <c r="C115" s="29"/>
      <c r="D115" s="26"/>
      <c r="E115" s="27"/>
      <c r="F115" s="28"/>
      <c r="G115" s="28"/>
      <c r="H115" s="28"/>
      <c r="I115" s="28"/>
      <c r="J115" s="28"/>
      <c r="K115" s="38">
        <f t="shared" si="1"/>
        <v>0</v>
      </c>
      <c r="L115" s="40" t="e">
        <f>VLOOKUP(E115,'店代號（勿刪）'!$B:$D,3,0)</f>
        <v>#N/A</v>
      </c>
      <c r="M115" s="96"/>
      <c r="N115" s="97"/>
      <c r="O115" s="42"/>
    </row>
    <row r="116" spans="1:15" s="18" customFormat="1" ht="43.5" hidden="1" customHeight="1">
      <c r="B116" s="26" t="s">
        <v>73</v>
      </c>
      <c r="C116" s="29"/>
      <c r="D116" s="26"/>
      <c r="E116" s="27"/>
      <c r="F116" s="28"/>
      <c r="G116" s="28"/>
      <c r="H116" s="28"/>
      <c r="I116" s="28"/>
      <c r="J116" s="28"/>
      <c r="K116" s="38">
        <f t="shared" si="1"/>
        <v>0</v>
      </c>
      <c r="L116" s="40" t="e">
        <f>VLOOKUP(E116,'店代號（勿刪）'!$B:$D,3,0)</f>
        <v>#N/A</v>
      </c>
      <c r="M116" s="96"/>
      <c r="N116" s="97"/>
      <c r="O116" s="42"/>
    </row>
    <row r="117" spans="1:15" ht="25.5" customHeight="1" thickBot="1"/>
    <row r="118" spans="1:15" ht="19.5" customHeight="1">
      <c r="A118" s="122" t="s">
        <v>74</v>
      </c>
      <c r="B118" s="123"/>
      <c r="C118" s="142">
        <f>SUM(J11:J61)</f>
        <v>0</v>
      </c>
      <c r="D118" s="122" t="s">
        <v>75</v>
      </c>
      <c r="E118" s="123"/>
      <c r="F118" s="110">
        <f>COUNTIF(M11:N61,M10)</f>
        <v>0</v>
      </c>
      <c r="G118" s="111"/>
      <c r="H118" s="112"/>
    </row>
    <row r="119" spans="1:15" ht="18.75" customHeight="1" thickBot="1">
      <c r="A119" s="124"/>
      <c r="B119" s="125"/>
      <c r="C119" s="115"/>
      <c r="D119" s="124"/>
      <c r="E119" s="125"/>
      <c r="F119" s="113"/>
      <c r="G119" s="114"/>
      <c r="H119" s="115"/>
    </row>
    <row r="120" spans="1:15" ht="18.75" customHeight="1">
      <c r="A120" s="116" t="s">
        <v>76</v>
      </c>
      <c r="B120" s="117"/>
      <c r="C120" s="120">
        <f>SUM(J65:J116)</f>
        <v>0</v>
      </c>
      <c r="D120" s="122" t="s">
        <v>77</v>
      </c>
      <c r="E120" s="123"/>
      <c r="F120" s="126">
        <f>COUNTIF(M65:N116,M64)</f>
        <v>0</v>
      </c>
      <c r="G120" s="127"/>
      <c r="H120" s="120"/>
    </row>
    <row r="121" spans="1:15" ht="23.25" customHeight="1" thickBot="1">
      <c r="A121" s="118"/>
      <c r="B121" s="119"/>
      <c r="C121" s="121"/>
      <c r="D121" s="124"/>
      <c r="E121" s="125"/>
      <c r="F121" s="128"/>
      <c r="G121" s="129"/>
      <c r="H121" s="121"/>
    </row>
    <row r="122" spans="1:15" ht="23.25" customHeight="1">
      <c r="A122" s="130" t="s">
        <v>78</v>
      </c>
      <c r="B122" s="131"/>
      <c r="C122" s="134">
        <f>SUM(C118,C120)</f>
        <v>0</v>
      </c>
    </row>
    <row r="123" spans="1:15" ht="23.25" customHeight="1" thickBot="1">
      <c r="A123" s="132"/>
      <c r="B123" s="133"/>
      <c r="C123" s="135"/>
    </row>
    <row r="124" spans="1:15" ht="23.25" customHeight="1">
      <c r="A124" s="136" t="s">
        <v>79</v>
      </c>
      <c r="B124" s="136"/>
      <c r="C124" s="138"/>
    </row>
    <row r="125" spans="1:15" ht="23.25" customHeight="1">
      <c r="A125" s="137"/>
      <c r="B125" s="137"/>
      <c r="C125" s="139"/>
    </row>
    <row r="126" spans="1:15" ht="23.25" customHeight="1" thickBot="1">
      <c r="A126" s="137"/>
      <c r="B126" s="137"/>
      <c r="C126" s="140"/>
    </row>
    <row r="127" spans="1:15" ht="23.25" customHeight="1">
      <c r="A127" s="141" t="s">
        <v>80</v>
      </c>
      <c r="B127" s="141"/>
      <c r="C127" s="138"/>
    </row>
    <row r="128" spans="1:15" ht="23.25" customHeight="1">
      <c r="A128" s="141"/>
      <c r="B128" s="141"/>
      <c r="C128" s="139"/>
    </row>
    <row r="129" spans="1:3" ht="23.25" customHeight="1" thickBot="1">
      <c r="A129" s="141"/>
      <c r="B129" s="141"/>
      <c r="C129" s="140"/>
    </row>
    <row r="130" spans="1:3" ht="23.25" customHeight="1"/>
    <row r="131" spans="1:3" ht="23.25" customHeight="1"/>
    <row r="132" spans="1:3" ht="23.25" customHeight="1"/>
    <row r="133" spans="1:3" ht="23.25" customHeight="1"/>
    <row r="134" spans="1:3" ht="23.25" customHeight="1"/>
    <row r="135" spans="1:3" ht="23.25" customHeight="1"/>
    <row r="136" spans="1:3" ht="23.25" customHeight="1"/>
    <row r="137" spans="1:3" ht="23.25" customHeight="1"/>
    <row r="138" spans="1:3" ht="23.25" customHeight="1"/>
    <row r="139" spans="1:3" ht="23.25" customHeight="1"/>
    <row r="140" spans="1:3" ht="23.25" customHeight="1"/>
    <row r="141" spans="1:3" ht="23.25" customHeight="1"/>
    <row r="142" spans="1:3" ht="23.25" customHeight="1"/>
    <row r="143" spans="1:3" ht="23.25" customHeight="1"/>
    <row r="144" spans="1:3" ht="23.25" customHeight="1"/>
  </sheetData>
  <mergeCells count="140">
    <mergeCell ref="A122:B123"/>
    <mergeCell ref="C122:C123"/>
    <mergeCell ref="A124:B126"/>
    <mergeCell ref="C124:C126"/>
    <mergeCell ref="A127:B129"/>
    <mergeCell ref="C127:C129"/>
    <mergeCell ref="A118:B119"/>
    <mergeCell ref="C118:C119"/>
    <mergeCell ref="D118:E119"/>
    <mergeCell ref="F118:H119"/>
    <mergeCell ref="A120:B121"/>
    <mergeCell ref="C120:C121"/>
    <mergeCell ref="D120:E121"/>
    <mergeCell ref="F120:H121"/>
    <mergeCell ref="M111:N111"/>
    <mergeCell ref="M112:N112"/>
    <mergeCell ref="M113:N113"/>
    <mergeCell ref="M114:N114"/>
    <mergeCell ref="M115:N115"/>
    <mergeCell ref="M116:N116"/>
    <mergeCell ref="M105:N105"/>
    <mergeCell ref="M106:N106"/>
    <mergeCell ref="M107:N107"/>
    <mergeCell ref="M108:N108"/>
    <mergeCell ref="M109:N109"/>
    <mergeCell ref="M110:N110"/>
    <mergeCell ref="M99:N99"/>
    <mergeCell ref="M100:N100"/>
    <mergeCell ref="M101:N101"/>
    <mergeCell ref="M102:N102"/>
    <mergeCell ref="M103:N103"/>
    <mergeCell ref="M104:N104"/>
    <mergeCell ref="M93:N93"/>
    <mergeCell ref="M94:N94"/>
    <mergeCell ref="M95:N95"/>
    <mergeCell ref="M96:N96"/>
    <mergeCell ref="M97:N97"/>
    <mergeCell ref="M98:N98"/>
    <mergeCell ref="M87:N87"/>
    <mergeCell ref="M88:N88"/>
    <mergeCell ref="M89:N89"/>
    <mergeCell ref="M90:N90"/>
    <mergeCell ref="M91:N91"/>
    <mergeCell ref="M92:N92"/>
    <mergeCell ref="M81:N81"/>
    <mergeCell ref="M82:N82"/>
    <mergeCell ref="M83:N83"/>
    <mergeCell ref="M84:N84"/>
    <mergeCell ref="M85:N85"/>
    <mergeCell ref="M86:N86"/>
    <mergeCell ref="M75:N75"/>
    <mergeCell ref="M76:N76"/>
    <mergeCell ref="M77:N77"/>
    <mergeCell ref="M78:N78"/>
    <mergeCell ref="M79:N79"/>
    <mergeCell ref="M80:N80"/>
    <mergeCell ref="M69:N69"/>
    <mergeCell ref="M70:N70"/>
    <mergeCell ref="M71:N71"/>
    <mergeCell ref="M72:N72"/>
    <mergeCell ref="M73:N73"/>
    <mergeCell ref="M74:N74"/>
    <mergeCell ref="M63:N63"/>
    <mergeCell ref="O63:O64"/>
    <mergeCell ref="M65:N65"/>
    <mergeCell ref="M66:N66"/>
    <mergeCell ref="M67:N67"/>
    <mergeCell ref="M68:N68"/>
    <mergeCell ref="B63:B64"/>
    <mergeCell ref="C63:C64"/>
    <mergeCell ref="D63:D64"/>
    <mergeCell ref="E63:E64"/>
    <mergeCell ref="F63:K63"/>
    <mergeCell ref="L63:L64"/>
    <mergeCell ref="M57:N57"/>
    <mergeCell ref="M58:N58"/>
    <mergeCell ref="M59:N59"/>
    <mergeCell ref="M60:N60"/>
    <mergeCell ref="M61:N61"/>
    <mergeCell ref="B62:O62"/>
    <mergeCell ref="M51:N51"/>
    <mergeCell ref="M52:N52"/>
    <mergeCell ref="M53:N53"/>
    <mergeCell ref="M54:N54"/>
    <mergeCell ref="M55:N55"/>
    <mergeCell ref="M56:N56"/>
    <mergeCell ref="M45:N45"/>
    <mergeCell ref="M46:N46"/>
    <mergeCell ref="M47:N47"/>
    <mergeCell ref="M48:N48"/>
    <mergeCell ref="M49:N49"/>
    <mergeCell ref="M50:N50"/>
    <mergeCell ref="M39:N39"/>
    <mergeCell ref="M40:N40"/>
    <mergeCell ref="M41:N41"/>
    <mergeCell ref="M42:N42"/>
    <mergeCell ref="M43:N43"/>
    <mergeCell ref="M44:N44"/>
    <mergeCell ref="M33:N33"/>
    <mergeCell ref="M34:N34"/>
    <mergeCell ref="M35:N35"/>
    <mergeCell ref="M36:N36"/>
    <mergeCell ref="M37:N37"/>
    <mergeCell ref="M38:N38"/>
    <mergeCell ref="M27:N27"/>
    <mergeCell ref="M28:N28"/>
    <mergeCell ref="M29:N29"/>
    <mergeCell ref="M30:N30"/>
    <mergeCell ref="M31:N31"/>
    <mergeCell ref="M32:N32"/>
    <mergeCell ref="M21:N21"/>
    <mergeCell ref="M22:N22"/>
    <mergeCell ref="M23:N23"/>
    <mergeCell ref="M24:N24"/>
    <mergeCell ref="M25:N25"/>
    <mergeCell ref="M26:N26"/>
    <mergeCell ref="B3:I3"/>
    <mergeCell ref="B5:I5"/>
    <mergeCell ref="L5:L6"/>
    <mergeCell ref="M15:N15"/>
    <mergeCell ref="M16:N16"/>
    <mergeCell ref="M17:N17"/>
    <mergeCell ref="M18:N18"/>
    <mergeCell ref="M19:N19"/>
    <mergeCell ref="M20:N20"/>
    <mergeCell ref="M9:N9"/>
    <mergeCell ref="M11:N11"/>
    <mergeCell ref="M12:N12"/>
    <mergeCell ref="M13:N13"/>
    <mergeCell ref="M14:N14"/>
    <mergeCell ref="M5:O6"/>
    <mergeCell ref="A7:A8"/>
    <mergeCell ref="B7:O8"/>
    <mergeCell ref="B9:B10"/>
    <mergeCell ref="C9:C10"/>
    <mergeCell ref="D9:D10"/>
    <mergeCell ref="E9:E10"/>
    <mergeCell ref="F9:K9"/>
    <mergeCell ref="L9:L10"/>
    <mergeCell ref="O9:O10"/>
  </mergeCells>
  <phoneticPr fontId="70" type="noConversion"/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3009" r:id="rId3" name="Button 1025">
              <controlPr defaultSize="0" print="0" autoFill="0" autoPict="0" macro="[0]!Module2.打印">
                <anchor moveWithCells="1" sizeWithCells="1">
                  <from>
                    <xdr:col>10</xdr:col>
                    <xdr:colOff>142875</xdr:colOff>
                    <xdr:row>117</xdr:row>
                    <xdr:rowOff>38100</xdr:rowOff>
                  </from>
                  <to>
                    <xdr:col>11</xdr:col>
                    <xdr:colOff>1533525</xdr:colOff>
                    <xdr:row>121</xdr:row>
                    <xdr:rowOff>190500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C5D6F443-966D-468E-93BE-68FA5BF590B5}">
          <x14:formula1>
            <xm:f>'店代號（勿刪）'!$D$131:$D$143</xm:f>
          </x14:formula1>
          <xm:sqref>D11:D61 D65:D116</xm:sqref>
        </x14:dataValidation>
        <x14:dataValidation type="list" allowBlank="1" showInputMessage="1" showErrorMessage="1" xr:uid="{F1658C22-CA55-4089-A9AA-701E696BA6A3}">
          <x14:formula1>
            <xm:f>'店代號（勿刪）'!$B$130:$B$131</xm:f>
          </x14:formula1>
          <xm:sqref>M65:N116 M11:N61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3F933-D7E7-419D-AAD0-24F5409D26AC}">
  <sheetPr codeName="工作表2"/>
  <dimension ref="A1:N188"/>
  <sheetViews>
    <sheetView topLeftCell="A170" zoomScale="55" zoomScaleNormal="55" workbookViewId="0">
      <selection activeCell="D102" sqref="D102"/>
    </sheetView>
  </sheetViews>
  <sheetFormatPr defaultColWidth="8.875" defaultRowHeight="38.25"/>
  <cols>
    <col min="1" max="1" width="100.625" style="7" customWidth="1"/>
    <col min="2" max="3" width="15.625" style="8" customWidth="1"/>
    <col min="4" max="4" width="74.625" style="9" customWidth="1"/>
    <col min="7" max="7" width="14.5" style="2" bestFit="1" customWidth="1"/>
    <col min="8" max="11" width="8.875" style="2"/>
  </cols>
  <sheetData>
    <row r="1" spans="1:4" ht="30" customHeight="1">
      <c r="A1" s="55" t="s">
        <v>81</v>
      </c>
      <c r="B1" s="41" t="s">
        <v>82</v>
      </c>
      <c r="C1" s="10" t="s">
        <v>83</v>
      </c>
      <c r="D1" s="11" t="s">
        <v>10</v>
      </c>
    </row>
    <row r="2" spans="1:4">
      <c r="A2" s="12" t="s">
        <v>84</v>
      </c>
      <c r="B2" s="13">
        <v>7149</v>
      </c>
      <c r="C2" s="64" t="s">
        <v>85</v>
      </c>
      <c r="D2" s="13" t="s">
        <v>85</v>
      </c>
    </row>
    <row r="3" spans="1:4">
      <c r="A3" s="12" t="s">
        <v>86</v>
      </c>
      <c r="B3" s="13">
        <v>7111</v>
      </c>
      <c r="C3" s="64" t="s">
        <v>87</v>
      </c>
      <c r="D3" s="13" t="s">
        <v>87</v>
      </c>
    </row>
    <row r="4" spans="1:4">
      <c r="A4" s="12" t="s">
        <v>88</v>
      </c>
      <c r="B4" s="13">
        <v>7132</v>
      </c>
      <c r="C4" s="64" t="s">
        <v>89</v>
      </c>
      <c r="D4" s="13" t="s">
        <v>89</v>
      </c>
    </row>
    <row r="5" spans="1:4">
      <c r="A5" s="12" t="s">
        <v>90</v>
      </c>
      <c r="B5" s="13">
        <v>7162</v>
      </c>
      <c r="C5" s="64" t="s">
        <v>91</v>
      </c>
      <c r="D5" s="13" t="s">
        <v>91</v>
      </c>
    </row>
    <row r="6" spans="1:4">
      <c r="A6" s="12" t="s">
        <v>92</v>
      </c>
      <c r="B6" s="13">
        <v>7115</v>
      </c>
      <c r="C6" s="64" t="s">
        <v>93</v>
      </c>
      <c r="D6" s="13" t="s">
        <v>93</v>
      </c>
    </row>
    <row r="7" spans="1:4">
      <c r="A7" s="12" t="s">
        <v>94</v>
      </c>
      <c r="B7" s="13">
        <v>7148</v>
      </c>
      <c r="C7" s="64" t="s">
        <v>95</v>
      </c>
      <c r="D7" s="13" t="s">
        <v>95</v>
      </c>
    </row>
    <row r="8" spans="1:4">
      <c r="A8" s="12" t="s">
        <v>96</v>
      </c>
      <c r="B8" s="13">
        <v>7133</v>
      </c>
      <c r="C8" s="64" t="s">
        <v>97</v>
      </c>
      <c r="D8" s="13" t="s">
        <v>97</v>
      </c>
    </row>
    <row r="9" spans="1:4">
      <c r="A9" s="12" t="s">
        <v>300</v>
      </c>
      <c r="B9" s="13">
        <v>7165</v>
      </c>
      <c r="C9" s="64" t="s">
        <v>301</v>
      </c>
      <c r="D9" s="13" t="s">
        <v>335</v>
      </c>
    </row>
    <row r="10" spans="1:4">
      <c r="A10" s="12" t="s">
        <v>98</v>
      </c>
      <c r="B10" s="13">
        <v>7130</v>
      </c>
      <c r="C10" s="64" t="s">
        <v>99</v>
      </c>
      <c r="D10" s="13" t="s">
        <v>99</v>
      </c>
    </row>
    <row r="11" spans="1:4">
      <c r="A11" s="12" t="s">
        <v>100</v>
      </c>
      <c r="B11" s="13">
        <v>7118</v>
      </c>
      <c r="C11" s="64" t="s">
        <v>101</v>
      </c>
      <c r="D11" s="13" t="s">
        <v>101</v>
      </c>
    </row>
    <row r="12" spans="1:4">
      <c r="A12" s="12" t="s">
        <v>247</v>
      </c>
      <c r="B12" s="13">
        <v>7152</v>
      </c>
      <c r="C12" s="64" t="s">
        <v>248</v>
      </c>
      <c r="D12" s="13" t="s">
        <v>336</v>
      </c>
    </row>
    <row r="13" spans="1:4">
      <c r="A13" s="12" t="s">
        <v>102</v>
      </c>
      <c r="B13" s="13">
        <v>7128</v>
      </c>
      <c r="C13" s="64" t="s">
        <v>103</v>
      </c>
      <c r="D13" s="13" t="s">
        <v>103</v>
      </c>
    </row>
    <row r="14" spans="1:4">
      <c r="A14" s="12" t="s">
        <v>296</v>
      </c>
      <c r="B14" s="13">
        <v>7164</v>
      </c>
      <c r="C14" s="64" t="s">
        <v>297</v>
      </c>
      <c r="D14" s="13" t="s">
        <v>337</v>
      </c>
    </row>
    <row r="15" spans="1:4">
      <c r="A15" s="12" t="s">
        <v>307</v>
      </c>
      <c r="B15" s="13">
        <v>7167</v>
      </c>
      <c r="C15" s="64" t="s">
        <v>308</v>
      </c>
      <c r="D15" s="13" t="s">
        <v>308</v>
      </c>
    </row>
    <row r="16" spans="1:4">
      <c r="A16" s="12" t="s">
        <v>298</v>
      </c>
      <c r="B16" s="13">
        <v>7163</v>
      </c>
      <c r="C16" s="64" t="s">
        <v>299</v>
      </c>
      <c r="D16" s="13" t="s">
        <v>338</v>
      </c>
    </row>
    <row r="17" spans="1:4">
      <c r="A17" s="12" t="s">
        <v>249</v>
      </c>
      <c r="B17" s="13">
        <v>7143</v>
      </c>
      <c r="C17" s="64" t="s">
        <v>250</v>
      </c>
      <c r="D17" s="13" t="s">
        <v>250</v>
      </c>
    </row>
    <row r="18" spans="1:4">
      <c r="A18" s="12" t="s">
        <v>104</v>
      </c>
      <c r="B18" s="13">
        <v>7161</v>
      </c>
      <c r="C18" s="64" t="s">
        <v>105</v>
      </c>
      <c r="D18" s="13" t="s">
        <v>105</v>
      </c>
    </row>
    <row r="19" spans="1:4">
      <c r="A19" s="12" t="s">
        <v>294</v>
      </c>
      <c r="B19" s="13">
        <v>7120</v>
      </c>
      <c r="C19" s="64" t="s">
        <v>295</v>
      </c>
      <c r="D19" s="13" t="s">
        <v>295</v>
      </c>
    </row>
    <row r="20" spans="1:4">
      <c r="A20" s="12" t="s">
        <v>106</v>
      </c>
      <c r="B20" s="13">
        <v>7160</v>
      </c>
      <c r="C20" s="64" t="s">
        <v>107</v>
      </c>
      <c r="D20" s="13" t="s">
        <v>107</v>
      </c>
    </row>
    <row r="21" spans="1:4">
      <c r="A21" s="12" t="s">
        <v>108</v>
      </c>
      <c r="B21" s="13">
        <v>7155</v>
      </c>
      <c r="C21" s="64" t="s">
        <v>109</v>
      </c>
      <c r="D21" s="13" t="s">
        <v>339</v>
      </c>
    </row>
    <row r="22" spans="1:4">
      <c r="A22" s="12" t="s">
        <v>110</v>
      </c>
      <c r="B22" s="13">
        <v>7139</v>
      </c>
      <c r="C22" s="64" t="s">
        <v>111</v>
      </c>
      <c r="D22" s="13" t="s">
        <v>111</v>
      </c>
    </row>
    <row r="23" spans="1:4">
      <c r="A23" s="12" t="s">
        <v>251</v>
      </c>
      <c r="B23" s="13">
        <v>7168</v>
      </c>
      <c r="C23" s="64" t="s">
        <v>252</v>
      </c>
      <c r="D23" s="13" t="s">
        <v>252</v>
      </c>
    </row>
    <row r="24" spans="1:4">
      <c r="A24" s="12" t="s">
        <v>112</v>
      </c>
      <c r="B24" s="13">
        <v>7192</v>
      </c>
      <c r="C24" s="13" t="s">
        <v>113</v>
      </c>
      <c r="D24" s="13" t="s">
        <v>113</v>
      </c>
    </row>
    <row r="25" spans="1:4">
      <c r="A25" s="12"/>
      <c r="B25" s="13"/>
      <c r="C25" s="13"/>
      <c r="D25" s="13"/>
    </row>
    <row r="26" spans="1:4">
      <c r="A26" s="12"/>
      <c r="B26" s="13"/>
      <c r="C26" s="13"/>
      <c r="D26" s="13"/>
    </row>
    <row r="27" spans="1:4">
      <c r="A27" s="12"/>
      <c r="B27" s="13"/>
      <c r="C27" s="13"/>
      <c r="D27" s="13"/>
    </row>
    <row r="28" spans="1:4">
      <c r="A28" s="12"/>
      <c r="B28" s="13"/>
      <c r="C28" s="13"/>
      <c r="D28" s="13"/>
    </row>
    <row r="29" spans="1:4">
      <c r="A29" s="12"/>
      <c r="B29" s="13"/>
      <c r="C29" s="13"/>
      <c r="D29" s="13"/>
    </row>
    <row r="30" spans="1:4">
      <c r="A30" s="12"/>
      <c r="B30" s="13"/>
      <c r="C30" s="13"/>
      <c r="D30" s="13"/>
    </row>
    <row r="31" spans="1:4">
      <c r="A31" s="12"/>
      <c r="B31" s="13"/>
      <c r="C31" s="13"/>
      <c r="D31" s="13"/>
    </row>
    <row r="32" spans="1:4">
      <c r="A32" s="150" t="s">
        <v>114</v>
      </c>
      <c r="B32" s="150"/>
      <c r="C32" s="150"/>
      <c r="D32" s="14"/>
    </row>
    <row r="33" spans="1:4">
      <c r="A33" s="15" t="s">
        <v>115</v>
      </c>
      <c r="B33" s="13">
        <v>7150</v>
      </c>
      <c r="C33" s="13" t="s">
        <v>116</v>
      </c>
      <c r="D33" s="13" t="s">
        <v>116</v>
      </c>
    </row>
    <row r="34" spans="1:4">
      <c r="A34" s="15" t="s">
        <v>117</v>
      </c>
      <c r="B34" s="13">
        <v>7136</v>
      </c>
      <c r="C34" s="13" t="s">
        <v>118</v>
      </c>
      <c r="D34" s="13" t="s">
        <v>118</v>
      </c>
    </row>
    <row r="35" spans="1:4">
      <c r="A35" s="15" t="s">
        <v>119</v>
      </c>
      <c r="B35" s="13">
        <v>7121</v>
      </c>
      <c r="C35" s="13" t="s">
        <v>120</v>
      </c>
      <c r="D35" s="13" t="s">
        <v>120</v>
      </c>
    </row>
    <row r="36" spans="1:4">
      <c r="A36" s="15"/>
      <c r="B36" s="13"/>
      <c r="C36" s="13"/>
      <c r="D36" s="13"/>
    </row>
    <row r="37" spans="1:4">
      <c r="A37" s="15"/>
      <c r="B37" s="13"/>
      <c r="C37" s="13"/>
      <c r="D37" s="13"/>
    </row>
    <row r="38" spans="1:4">
      <c r="A38" s="15"/>
      <c r="B38" s="13"/>
      <c r="C38" s="13"/>
      <c r="D38" s="13"/>
    </row>
    <row r="39" spans="1:4">
      <c r="A39" s="15"/>
      <c r="B39" s="13"/>
      <c r="C39" s="13"/>
      <c r="D39" s="13"/>
    </row>
    <row r="40" spans="1:4">
      <c r="A40" s="15"/>
      <c r="B40" s="13"/>
      <c r="C40" s="13"/>
      <c r="D40" s="13"/>
    </row>
    <row r="41" spans="1:4">
      <c r="A41" s="15"/>
      <c r="B41" s="13"/>
      <c r="C41" s="13"/>
      <c r="D41" s="13"/>
    </row>
    <row r="42" spans="1:4">
      <c r="A42" s="15"/>
      <c r="B42" s="13"/>
      <c r="C42" s="13"/>
      <c r="D42" s="13"/>
    </row>
    <row r="43" spans="1:4">
      <c r="A43" s="150" t="s">
        <v>121</v>
      </c>
      <c r="B43" s="150"/>
      <c r="C43" s="150"/>
      <c r="D43" s="14"/>
    </row>
    <row r="44" spans="1:4">
      <c r="A44" s="15" t="s">
        <v>122</v>
      </c>
      <c r="B44" s="13">
        <v>7138</v>
      </c>
      <c r="C44" s="13" t="s">
        <v>123</v>
      </c>
      <c r="D44" s="13" t="s">
        <v>123</v>
      </c>
    </row>
    <row r="45" spans="1:4">
      <c r="A45" s="15" t="s">
        <v>124</v>
      </c>
      <c r="B45" s="13">
        <v>7158</v>
      </c>
      <c r="C45" s="13" t="s">
        <v>125</v>
      </c>
      <c r="D45" s="13" t="s">
        <v>125</v>
      </c>
    </row>
    <row r="46" spans="1:4">
      <c r="A46" s="15" t="s">
        <v>126</v>
      </c>
      <c r="B46" s="13">
        <v>7140</v>
      </c>
      <c r="C46" s="13" t="s">
        <v>127</v>
      </c>
      <c r="D46" s="13" t="s">
        <v>340</v>
      </c>
    </row>
    <row r="47" spans="1:4">
      <c r="A47" s="15" t="s">
        <v>128</v>
      </c>
      <c r="B47" s="13">
        <v>7157</v>
      </c>
      <c r="C47" s="13" t="s">
        <v>129</v>
      </c>
      <c r="D47" s="13" t="s">
        <v>341</v>
      </c>
    </row>
    <row r="48" spans="1:4">
      <c r="A48" s="15" t="s">
        <v>130</v>
      </c>
      <c r="B48" s="13">
        <v>7156</v>
      </c>
      <c r="C48" s="13" t="s">
        <v>131</v>
      </c>
      <c r="D48" s="13" t="s">
        <v>342</v>
      </c>
    </row>
    <row r="49" spans="1:4">
      <c r="A49" s="15"/>
      <c r="B49" s="13"/>
      <c r="C49" s="13"/>
      <c r="D49" s="13"/>
    </row>
    <row r="50" spans="1:4">
      <c r="A50" s="15"/>
      <c r="B50" s="13"/>
      <c r="C50" s="13"/>
      <c r="D50" s="13"/>
    </row>
    <row r="51" spans="1:4">
      <c r="A51" s="15"/>
      <c r="B51" s="13"/>
      <c r="C51" s="13"/>
      <c r="D51" s="13"/>
    </row>
    <row r="52" spans="1:4">
      <c r="A52" s="15"/>
      <c r="B52" s="13"/>
      <c r="C52" s="13"/>
      <c r="D52" s="13"/>
    </row>
    <row r="53" spans="1:4">
      <c r="A53" s="15"/>
      <c r="B53" s="13"/>
      <c r="C53" s="13"/>
      <c r="D53" s="13"/>
    </row>
    <row r="54" spans="1:4">
      <c r="A54" s="15"/>
      <c r="B54" s="13"/>
      <c r="C54" s="13"/>
      <c r="D54" s="13"/>
    </row>
    <row r="55" spans="1:4">
      <c r="A55" s="15"/>
      <c r="B55" s="13"/>
      <c r="C55" s="13"/>
      <c r="D55" s="13"/>
    </row>
    <row r="56" spans="1:4">
      <c r="A56" s="15"/>
      <c r="B56" s="13"/>
      <c r="C56" s="13"/>
      <c r="D56" s="13"/>
    </row>
    <row r="57" spans="1:4">
      <c r="A57" s="15"/>
      <c r="B57" s="13"/>
      <c r="C57" s="13"/>
      <c r="D57" s="13"/>
    </row>
    <row r="58" spans="1:4">
      <c r="A58" s="150" t="s">
        <v>132</v>
      </c>
      <c r="B58" s="150"/>
      <c r="C58" s="150"/>
      <c r="D58" s="13"/>
    </row>
    <row r="59" spans="1:4" ht="42.75">
      <c r="A59" s="16" t="s">
        <v>253</v>
      </c>
      <c r="B59" s="16">
        <v>1001</v>
      </c>
      <c r="C59" s="12" t="s">
        <v>133</v>
      </c>
      <c r="D59" s="16" t="s">
        <v>253</v>
      </c>
    </row>
    <row r="60" spans="1:4" ht="42.75">
      <c r="A60" s="16" t="s">
        <v>254</v>
      </c>
      <c r="B60" s="16">
        <v>1002</v>
      </c>
      <c r="C60" s="12" t="s">
        <v>133</v>
      </c>
      <c r="D60" s="16" t="s">
        <v>254</v>
      </c>
    </row>
    <row r="61" spans="1:4" ht="42.75">
      <c r="A61" s="16" t="s">
        <v>255</v>
      </c>
      <c r="B61" s="16">
        <v>1003</v>
      </c>
      <c r="C61" s="12" t="s">
        <v>133</v>
      </c>
      <c r="D61" s="16" t="s">
        <v>255</v>
      </c>
    </row>
    <row r="62" spans="1:4" ht="42.75">
      <c r="A62" s="16" t="s">
        <v>256</v>
      </c>
      <c r="B62" s="16">
        <v>1004</v>
      </c>
      <c r="C62" s="12" t="s">
        <v>133</v>
      </c>
      <c r="D62" s="16" t="s">
        <v>256</v>
      </c>
    </row>
    <row r="63" spans="1:4" ht="42.75">
      <c r="A63" s="16" t="s">
        <v>257</v>
      </c>
      <c r="B63" s="16">
        <v>1005</v>
      </c>
      <c r="C63" s="12" t="s">
        <v>133</v>
      </c>
      <c r="D63" s="16" t="s">
        <v>257</v>
      </c>
    </row>
    <row r="64" spans="1:4" ht="42.75">
      <c r="A64" s="16" t="s">
        <v>258</v>
      </c>
      <c r="B64" s="16">
        <v>1006</v>
      </c>
      <c r="C64" s="12" t="s">
        <v>133</v>
      </c>
      <c r="D64" s="16" t="s">
        <v>258</v>
      </c>
    </row>
    <row r="65" spans="1:4" ht="42.75">
      <c r="A65" s="16" t="s">
        <v>259</v>
      </c>
      <c r="B65" s="16">
        <v>1007</v>
      </c>
      <c r="C65" s="12" t="s">
        <v>133</v>
      </c>
      <c r="D65" s="16" t="s">
        <v>259</v>
      </c>
    </row>
    <row r="66" spans="1:4" ht="42.75">
      <c r="A66" s="16" t="s">
        <v>260</v>
      </c>
      <c r="B66" s="16">
        <v>1009</v>
      </c>
      <c r="C66" s="12" t="s">
        <v>133</v>
      </c>
      <c r="D66" s="16" t="s">
        <v>260</v>
      </c>
    </row>
    <row r="67" spans="1:4" ht="42.75">
      <c r="A67" s="16" t="s">
        <v>261</v>
      </c>
      <c r="B67" s="16">
        <v>1010</v>
      </c>
      <c r="C67" s="12" t="s">
        <v>133</v>
      </c>
      <c r="D67" s="16" t="s">
        <v>261</v>
      </c>
    </row>
    <row r="68" spans="1:4" ht="42.75">
      <c r="A68" s="16" t="s">
        <v>262</v>
      </c>
      <c r="B68" s="16">
        <v>1011</v>
      </c>
      <c r="C68" s="12" t="s">
        <v>133</v>
      </c>
      <c r="D68" s="16" t="s">
        <v>262</v>
      </c>
    </row>
    <row r="69" spans="1:4" ht="42.75">
      <c r="A69" s="16" t="s">
        <v>263</v>
      </c>
      <c r="B69" s="16">
        <v>1013</v>
      </c>
      <c r="C69" s="12" t="s">
        <v>133</v>
      </c>
      <c r="D69" s="16" t="s">
        <v>263</v>
      </c>
    </row>
    <row r="70" spans="1:4" ht="42.75">
      <c r="A70" s="16" t="s">
        <v>264</v>
      </c>
      <c r="B70" s="16">
        <v>1014</v>
      </c>
      <c r="C70" s="12" t="s">
        <v>133</v>
      </c>
      <c r="D70" s="16" t="s">
        <v>264</v>
      </c>
    </row>
    <row r="71" spans="1:4" ht="42.75">
      <c r="A71" s="16" t="s">
        <v>265</v>
      </c>
      <c r="B71" s="16">
        <v>1015</v>
      </c>
      <c r="C71" s="12" t="s">
        <v>133</v>
      </c>
      <c r="D71" s="16" t="s">
        <v>265</v>
      </c>
    </row>
    <row r="72" spans="1:4" ht="42.75">
      <c r="A72" s="16" t="s">
        <v>266</v>
      </c>
      <c r="B72" s="16">
        <v>1017</v>
      </c>
      <c r="C72" s="12" t="s">
        <v>133</v>
      </c>
      <c r="D72" s="16" t="s">
        <v>266</v>
      </c>
    </row>
    <row r="73" spans="1:4" ht="42.75">
      <c r="A73" s="16" t="s">
        <v>267</v>
      </c>
      <c r="B73" s="16">
        <v>1018</v>
      </c>
      <c r="C73" s="12" t="s">
        <v>133</v>
      </c>
      <c r="D73" s="16" t="s">
        <v>267</v>
      </c>
    </row>
    <row r="74" spans="1:4" ht="42.75">
      <c r="A74" s="16" t="s">
        <v>268</v>
      </c>
      <c r="B74" s="16">
        <v>1019</v>
      </c>
      <c r="C74" s="12" t="s">
        <v>133</v>
      </c>
      <c r="D74" s="16" t="s">
        <v>268</v>
      </c>
    </row>
    <row r="75" spans="1:4" ht="42.75">
      <c r="A75" s="16" t="s">
        <v>269</v>
      </c>
      <c r="B75" s="16">
        <v>1023</v>
      </c>
      <c r="C75" s="12" t="s">
        <v>133</v>
      </c>
      <c r="D75" s="16" t="s">
        <v>269</v>
      </c>
    </row>
    <row r="76" spans="1:4" ht="42.75">
      <c r="A76" s="16" t="s">
        <v>270</v>
      </c>
      <c r="B76" s="16">
        <v>1025</v>
      </c>
      <c r="C76" s="12" t="s">
        <v>133</v>
      </c>
      <c r="D76" s="16" t="s">
        <v>270</v>
      </c>
    </row>
    <row r="77" spans="1:4" ht="42.75">
      <c r="A77" s="17" t="s">
        <v>271</v>
      </c>
      <c r="B77" s="16">
        <v>1026</v>
      </c>
      <c r="C77" s="12" t="s">
        <v>133</v>
      </c>
      <c r="D77" s="17" t="s">
        <v>271</v>
      </c>
    </row>
    <row r="78" spans="1:4" ht="42.75">
      <c r="A78" s="17"/>
      <c r="B78" s="16"/>
      <c r="C78" s="12"/>
      <c r="D78" s="17"/>
    </row>
    <row r="79" spans="1:4" ht="42.75">
      <c r="A79" s="17"/>
      <c r="B79" s="16"/>
      <c r="C79" s="12"/>
      <c r="D79" s="17"/>
    </row>
    <row r="80" spans="1:4" ht="42.75">
      <c r="A80" s="17"/>
      <c r="B80" s="16"/>
      <c r="C80" s="12"/>
      <c r="D80" s="17"/>
    </row>
    <row r="81" spans="1:4" ht="42.75">
      <c r="A81" s="17"/>
      <c r="B81" s="16"/>
      <c r="C81" s="12"/>
      <c r="D81" s="17"/>
    </row>
    <row r="82" spans="1:4" ht="42.75">
      <c r="A82" s="17"/>
      <c r="B82" s="16"/>
      <c r="C82" s="12"/>
      <c r="D82" s="17"/>
    </row>
    <row r="83" spans="1:4" ht="42.75">
      <c r="A83" s="17"/>
      <c r="B83" s="16"/>
      <c r="C83" s="12"/>
      <c r="D83" s="17"/>
    </row>
    <row r="84" spans="1:4" ht="42.75">
      <c r="A84" s="17"/>
      <c r="B84" s="16"/>
      <c r="C84" s="12"/>
      <c r="D84" s="17"/>
    </row>
    <row r="85" spans="1:4">
      <c r="A85" s="146" t="s">
        <v>134</v>
      </c>
      <c r="B85" s="146"/>
      <c r="C85" s="146"/>
      <c r="D85" s="14"/>
    </row>
    <row r="86" spans="1:4">
      <c r="A86" s="12" t="s">
        <v>135</v>
      </c>
      <c r="B86" s="13">
        <v>7221</v>
      </c>
      <c r="C86" s="13" t="s">
        <v>136</v>
      </c>
      <c r="D86" s="13" t="s">
        <v>343</v>
      </c>
    </row>
    <row r="87" spans="1:4">
      <c r="A87" s="12" t="s">
        <v>137</v>
      </c>
      <c r="B87" s="13">
        <v>7211</v>
      </c>
      <c r="C87" s="13" t="s">
        <v>3</v>
      </c>
      <c r="D87" s="13" t="s">
        <v>344</v>
      </c>
    </row>
    <row r="88" spans="1:4">
      <c r="A88" s="12" t="s">
        <v>272</v>
      </c>
      <c r="B88" s="54">
        <v>7226</v>
      </c>
      <c r="C88" s="13" t="s">
        <v>228</v>
      </c>
      <c r="D88" s="13" t="s">
        <v>345</v>
      </c>
    </row>
    <row r="89" spans="1:4">
      <c r="A89" s="12" t="s">
        <v>138</v>
      </c>
      <c r="B89" s="13">
        <v>7213</v>
      </c>
      <c r="C89" s="13" t="s">
        <v>139</v>
      </c>
      <c r="D89" s="13" t="s">
        <v>139</v>
      </c>
    </row>
    <row r="90" spans="1:4">
      <c r="A90" s="12" t="s">
        <v>140</v>
      </c>
      <c r="B90" s="13">
        <v>7215</v>
      </c>
      <c r="C90" s="13" t="s">
        <v>141</v>
      </c>
      <c r="D90" s="13" t="s">
        <v>141</v>
      </c>
    </row>
    <row r="91" spans="1:4">
      <c r="A91" s="12" t="s">
        <v>142</v>
      </c>
      <c r="B91" s="13">
        <v>7227</v>
      </c>
      <c r="C91" s="13" t="s">
        <v>143</v>
      </c>
      <c r="D91" s="13" t="s">
        <v>143</v>
      </c>
    </row>
    <row r="92" spans="1:4">
      <c r="A92" s="12" t="s">
        <v>144</v>
      </c>
      <c r="B92" s="13">
        <v>7225</v>
      </c>
      <c r="C92" s="13" t="s">
        <v>145</v>
      </c>
      <c r="D92" s="13" t="s">
        <v>145</v>
      </c>
    </row>
    <row r="93" spans="1:4">
      <c r="A93" s="12"/>
      <c r="B93" s="13"/>
      <c r="C93" s="13"/>
      <c r="D93" s="13"/>
    </row>
    <row r="94" spans="1:4">
      <c r="A94" s="12"/>
      <c r="B94" s="13"/>
      <c r="C94" s="13"/>
      <c r="D94" s="13"/>
    </row>
    <row r="95" spans="1:4">
      <c r="A95" s="12"/>
      <c r="B95" s="13"/>
      <c r="C95" s="13"/>
      <c r="D95" s="13"/>
    </row>
    <row r="96" spans="1:4">
      <c r="A96" s="12"/>
      <c r="B96" s="13"/>
      <c r="C96" s="13"/>
      <c r="D96" s="13"/>
    </row>
    <row r="97" spans="1:14">
      <c r="A97" s="12"/>
      <c r="B97" s="13"/>
      <c r="C97" s="13"/>
      <c r="D97" s="13"/>
    </row>
    <row r="98" spans="1:14">
      <c r="A98" s="146" t="s">
        <v>229</v>
      </c>
      <c r="B98" s="146"/>
      <c r="C98" s="146"/>
      <c r="D98" s="14"/>
    </row>
    <row r="99" spans="1:14">
      <c r="A99" s="12" t="s">
        <v>146</v>
      </c>
      <c r="B99" s="13">
        <v>7217</v>
      </c>
      <c r="C99" s="13" t="s">
        <v>147</v>
      </c>
      <c r="D99" s="13" t="s">
        <v>147</v>
      </c>
    </row>
    <row r="100" spans="1:14">
      <c r="A100" s="12" t="s">
        <v>148</v>
      </c>
      <c r="B100" s="13">
        <v>7224</v>
      </c>
      <c r="C100" s="13" t="s">
        <v>149</v>
      </c>
      <c r="D100" s="13" t="s">
        <v>149</v>
      </c>
      <c r="E100" s="2"/>
      <c r="F100" s="2"/>
      <c r="L100" s="2"/>
      <c r="M100" s="2"/>
      <c r="N100" s="2"/>
    </row>
    <row r="101" spans="1:14">
      <c r="A101" s="12" t="s">
        <v>150</v>
      </c>
      <c r="B101" s="13">
        <v>7292</v>
      </c>
      <c r="C101" s="13" t="s">
        <v>151</v>
      </c>
      <c r="D101" s="13" t="s">
        <v>151</v>
      </c>
      <c r="E101" s="2"/>
      <c r="F101" s="2"/>
      <c r="L101" s="2"/>
      <c r="M101" s="2"/>
      <c r="N101" s="2"/>
    </row>
    <row r="102" spans="1:14">
      <c r="A102" s="12"/>
      <c r="B102" s="13"/>
      <c r="C102" s="13"/>
      <c r="D102" s="13"/>
      <c r="E102" s="2"/>
      <c r="F102" s="2"/>
      <c r="L102" s="2"/>
      <c r="M102" s="2"/>
      <c r="N102" s="2"/>
    </row>
    <row r="103" spans="1:14">
      <c r="A103" s="12"/>
      <c r="B103" s="13"/>
      <c r="C103" s="13"/>
      <c r="D103" s="13"/>
      <c r="E103" s="2"/>
      <c r="F103" s="2"/>
      <c r="L103" s="2"/>
      <c r="M103" s="2"/>
      <c r="N103" s="2"/>
    </row>
    <row r="104" spans="1:14">
      <c r="A104" s="12"/>
      <c r="B104" s="13"/>
      <c r="C104" s="13"/>
      <c r="D104" s="13"/>
      <c r="E104" s="2"/>
      <c r="F104" s="2"/>
      <c r="L104" s="2"/>
      <c r="M104" s="2"/>
      <c r="N104" s="2"/>
    </row>
    <row r="105" spans="1:14">
      <c r="A105" s="12"/>
      <c r="B105" s="13"/>
      <c r="C105" s="13"/>
      <c r="D105" s="13"/>
      <c r="E105" s="2"/>
      <c r="F105" s="2"/>
      <c r="L105" s="2"/>
      <c r="M105" s="2"/>
      <c r="N105" s="2"/>
    </row>
    <row r="106" spans="1:14">
      <c r="A106" s="12"/>
      <c r="B106" s="13"/>
      <c r="C106" s="13"/>
      <c r="D106" s="13"/>
      <c r="E106" s="2"/>
      <c r="F106" s="2"/>
      <c r="L106" s="2"/>
      <c r="M106" s="2"/>
      <c r="N106" s="2"/>
    </row>
    <row r="107" spans="1:14">
      <c r="A107" s="146" t="s">
        <v>273</v>
      </c>
      <c r="B107" s="146"/>
      <c r="C107" s="146"/>
      <c r="D107" s="14"/>
      <c r="E107" s="2"/>
      <c r="F107" s="2"/>
      <c r="L107" s="2"/>
      <c r="M107" s="2"/>
      <c r="N107" s="2"/>
    </row>
    <row r="108" spans="1:14">
      <c r="A108" s="12" t="s">
        <v>135</v>
      </c>
      <c r="B108" s="13" t="s">
        <v>230</v>
      </c>
      <c r="C108" s="13" t="s">
        <v>136</v>
      </c>
      <c r="D108" s="13" t="s">
        <v>274</v>
      </c>
      <c r="E108" s="2"/>
      <c r="F108" s="2"/>
      <c r="L108" s="2"/>
      <c r="M108" s="2"/>
      <c r="N108" s="2"/>
    </row>
    <row r="109" spans="1:14">
      <c r="A109" s="12" t="s">
        <v>137</v>
      </c>
      <c r="B109" s="13" t="s">
        <v>231</v>
      </c>
      <c r="C109" s="13" t="s">
        <v>3</v>
      </c>
      <c r="D109" s="13" t="s">
        <v>275</v>
      </c>
      <c r="E109" s="2"/>
      <c r="F109" s="2"/>
      <c r="L109" s="2"/>
      <c r="M109" s="2"/>
      <c r="N109" s="2"/>
    </row>
    <row r="110" spans="1:14">
      <c r="A110" s="12" t="s">
        <v>272</v>
      </c>
      <c r="B110" s="54" t="s">
        <v>232</v>
      </c>
      <c r="C110" s="13" t="s">
        <v>228</v>
      </c>
      <c r="D110" s="13" t="s">
        <v>276</v>
      </c>
      <c r="E110" s="2"/>
      <c r="F110" s="2"/>
      <c r="L110" s="2"/>
      <c r="M110" s="2"/>
      <c r="N110" s="2"/>
    </row>
    <row r="111" spans="1:14">
      <c r="A111" s="12" t="s">
        <v>138</v>
      </c>
      <c r="B111" s="13" t="s">
        <v>233</v>
      </c>
      <c r="C111" s="13" t="s">
        <v>139</v>
      </c>
      <c r="D111" s="13" t="s">
        <v>277</v>
      </c>
      <c r="E111" s="2"/>
      <c r="F111" s="2"/>
      <c r="L111" s="2"/>
      <c r="M111" s="2"/>
      <c r="N111" s="2"/>
    </row>
    <row r="112" spans="1:14">
      <c r="A112" s="12" t="s">
        <v>140</v>
      </c>
      <c r="B112" s="13" t="s">
        <v>234</v>
      </c>
      <c r="C112" s="13" t="s">
        <v>141</v>
      </c>
      <c r="D112" s="13" t="s">
        <v>278</v>
      </c>
      <c r="E112" s="2"/>
      <c r="F112" s="2"/>
      <c r="L112" s="2"/>
      <c r="M112" s="2"/>
      <c r="N112" s="2"/>
    </row>
    <row r="113" spans="1:14">
      <c r="A113" s="12" t="s">
        <v>142</v>
      </c>
      <c r="B113" s="13" t="s">
        <v>235</v>
      </c>
      <c r="C113" s="13" t="s">
        <v>143</v>
      </c>
      <c r="D113" s="13" t="s">
        <v>279</v>
      </c>
      <c r="E113" s="2"/>
      <c r="F113" s="2"/>
      <c r="L113" s="2"/>
      <c r="M113" s="2"/>
      <c r="N113" s="2"/>
    </row>
    <row r="114" spans="1:14">
      <c r="A114" s="12" t="s">
        <v>144</v>
      </c>
      <c r="B114" s="13" t="s">
        <v>236</v>
      </c>
      <c r="C114" s="13" t="s">
        <v>145</v>
      </c>
      <c r="D114" s="13" t="s">
        <v>280</v>
      </c>
      <c r="E114" s="2"/>
      <c r="F114" s="2"/>
      <c r="L114" s="2"/>
      <c r="M114" s="2"/>
      <c r="N114" s="2"/>
    </row>
    <row r="115" spans="1:14">
      <c r="A115" s="12"/>
      <c r="B115" s="13"/>
      <c r="C115" s="13"/>
      <c r="D115" s="13"/>
      <c r="E115" s="2"/>
      <c r="F115" s="2"/>
      <c r="L115" s="2"/>
      <c r="M115" s="2"/>
      <c r="N115" s="2"/>
    </row>
    <row r="116" spans="1:14">
      <c r="A116" s="12"/>
      <c r="B116" s="13"/>
      <c r="C116" s="13"/>
      <c r="D116" s="13"/>
      <c r="E116" s="2"/>
      <c r="F116" s="2"/>
      <c r="L116" s="2"/>
      <c r="M116" s="2"/>
      <c r="N116" s="2"/>
    </row>
    <row r="117" spans="1:14">
      <c r="A117" s="12"/>
      <c r="B117" s="13"/>
      <c r="C117" s="13"/>
      <c r="D117" s="13"/>
      <c r="E117" s="2"/>
      <c r="F117" s="2"/>
      <c r="L117" s="2"/>
      <c r="M117" s="2"/>
      <c r="N117" s="2"/>
    </row>
    <row r="118" spans="1:14">
      <c r="A118" s="12"/>
      <c r="B118" s="13"/>
      <c r="C118" s="13"/>
      <c r="D118" s="13"/>
      <c r="E118" s="2"/>
      <c r="F118" s="2"/>
      <c r="L118" s="2"/>
      <c r="M118" s="2"/>
      <c r="N118" s="2"/>
    </row>
    <row r="119" spans="1:14">
      <c r="A119" s="12"/>
      <c r="B119" s="13"/>
      <c r="C119" s="13"/>
      <c r="D119" s="13"/>
      <c r="E119" s="2"/>
      <c r="F119" s="2"/>
      <c r="L119" s="2"/>
      <c r="M119" s="2"/>
      <c r="N119" s="2"/>
    </row>
    <row r="120" spans="1:14">
      <c r="A120" s="146" t="s">
        <v>281</v>
      </c>
      <c r="B120" s="146"/>
      <c r="C120" s="146"/>
      <c r="D120" s="14"/>
      <c r="E120" s="2"/>
      <c r="F120" s="2"/>
      <c r="L120" s="2"/>
      <c r="M120" s="2"/>
      <c r="N120" s="2"/>
    </row>
    <row r="121" spans="1:14">
      <c r="A121" s="12" t="s">
        <v>146</v>
      </c>
      <c r="B121" s="13" t="s">
        <v>237</v>
      </c>
      <c r="C121" s="13" t="s">
        <v>147</v>
      </c>
      <c r="D121" s="13" t="s">
        <v>282</v>
      </c>
      <c r="E121" s="2"/>
      <c r="F121" s="2"/>
      <c r="L121" s="2"/>
      <c r="M121" s="2"/>
      <c r="N121" s="2"/>
    </row>
    <row r="122" spans="1:14">
      <c r="A122" s="12" t="s">
        <v>148</v>
      </c>
      <c r="B122" s="13" t="s">
        <v>238</v>
      </c>
      <c r="C122" s="13" t="s">
        <v>149</v>
      </c>
      <c r="D122" s="13" t="s">
        <v>283</v>
      </c>
      <c r="E122" s="2"/>
      <c r="F122" s="2"/>
      <c r="L122" s="2"/>
      <c r="M122" s="2"/>
      <c r="N122" s="2"/>
    </row>
    <row r="123" spans="1:14">
      <c r="A123" s="12" t="s">
        <v>150</v>
      </c>
      <c r="B123" s="13" t="s">
        <v>239</v>
      </c>
      <c r="C123" s="13" t="s">
        <v>151</v>
      </c>
      <c r="D123" s="13" t="s">
        <v>284</v>
      </c>
      <c r="E123" s="2"/>
      <c r="F123" s="2"/>
      <c r="L123" s="2"/>
      <c r="M123" s="2"/>
      <c r="N123" s="2"/>
    </row>
    <row r="124" spans="1:14">
      <c r="A124" s="12"/>
      <c r="B124" s="13"/>
      <c r="C124" s="13"/>
      <c r="D124" s="13"/>
      <c r="E124" s="2"/>
      <c r="F124" s="2"/>
      <c r="L124" s="2"/>
      <c r="M124" s="2"/>
      <c r="N124" s="2"/>
    </row>
    <row r="125" spans="1:14">
      <c r="A125" s="12"/>
      <c r="B125" s="13"/>
      <c r="C125" s="13"/>
      <c r="D125" s="13"/>
      <c r="E125" s="2"/>
      <c r="F125" s="2"/>
      <c r="L125" s="2"/>
      <c r="M125" s="2"/>
      <c r="N125" s="2"/>
    </row>
    <row r="126" spans="1:14">
      <c r="A126" s="12"/>
      <c r="B126" s="13"/>
      <c r="C126" s="13"/>
      <c r="D126" s="13"/>
      <c r="E126" s="2"/>
      <c r="F126" s="2"/>
      <c r="L126" s="2"/>
      <c r="M126" s="2"/>
      <c r="N126" s="2"/>
    </row>
    <row r="127" spans="1:14">
      <c r="A127" s="12"/>
      <c r="B127" s="13"/>
      <c r="C127" s="13"/>
      <c r="D127" s="13"/>
      <c r="E127" s="2"/>
      <c r="F127" s="2"/>
      <c r="L127" s="2"/>
      <c r="M127" s="2"/>
      <c r="N127" s="2"/>
    </row>
    <row r="128" spans="1:14">
      <c r="A128" s="12"/>
      <c r="B128" s="13"/>
      <c r="C128" s="13"/>
      <c r="D128" s="13"/>
      <c r="E128" s="2"/>
      <c r="F128" s="2"/>
      <c r="L128" s="2"/>
      <c r="M128" s="2"/>
      <c r="N128" s="2"/>
    </row>
    <row r="129" spans="1:14">
      <c r="A129" s="147" t="s">
        <v>223</v>
      </c>
      <c r="B129" s="148"/>
      <c r="C129" s="148"/>
      <c r="D129" s="149"/>
      <c r="E129" s="2"/>
      <c r="F129" s="2"/>
      <c r="L129" s="2"/>
      <c r="M129" s="2"/>
      <c r="N129" s="2"/>
    </row>
    <row r="130" spans="1:14">
      <c r="A130" s="15" t="s">
        <v>164</v>
      </c>
      <c r="B130" s="52" t="s">
        <v>227</v>
      </c>
      <c r="C130" s="50"/>
      <c r="D130" s="12" t="s">
        <v>285</v>
      </c>
      <c r="E130" s="2"/>
      <c r="F130" s="2"/>
      <c r="L130" s="2"/>
      <c r="M130" s="2"/>
      <c r="N130" s="2"/>
    </row>
    <row r="131" spans="1:14">
      <c r="A131" s="15" t="s">
        <v>165</v>
      </c>
      <c r="B131" s="52" t="s">
        <v>162</v>
      </c>
      <c r="C131" s="51"/>
      <c r="D131" s="12" t="s">
        <v>191</v>
      </c>
      <c r="E131" s="2"/>
      <c r="F131" s="2"/>
      <c r="L131" s="2"/>
      <c r="M131" s="2"/>
      <c r="N131" s="2"/>
    </row>
    <row r="132" spans="1:14">
      <c r="A132" s="15" t="s">
        <v>166</v>
      </c>
      <c r="B132" s="15"/>
      <c r="C132" s="51"/>
      <c r="D132" s="12" t="s">
        <v>190</v>
      </c>
      <c r="E132" s="2"/>
      <c r="F132" s="2"/>
      <c r="L132" s="2"/>
      <c r="M132" s="2"/>
      <c r="N132" s="2"/>
    </row>
    <row r="133" spans="1:14">
      <c r="A133" s="15" t="s">
        <v>167</v>
      </c>
      <c r="B133" s="15"/>
      <c r="C133" s="51"/>
      <c r="D133" s="12" t="s">
        <v>177</v>
      </c>
      <c r="E133" s="2"/>
      <c r="F133" s="2"/>
      <c r="L133" s="2"/>
      <c r="M133" s="2"/>
      <c r="N133" s="2"/>
    </row>
    <row r="134" spans="1:14">
      <c r="A134" s="15" t="s">
        <v>168</v>
      </c>
      <c r="B134" s="15"/>
      <c r="C134" s="51"/>
      <c r="D134" s="12" t="s">
        <v>201</v>
      </c>
      <c r="E134" s="2"/>
      <c r="F134" s="2"/>
      <c r="L134" s="2"/>
      <c r="M134" s="2"/>
      <c r="N134" s="2"/>
    </row>
    <row r="135" spans="1:14">
      <c r="A135" s="15" t="s">
        <v>169</v>
      </c>
      <c r="B135" s="15"/>
      <c r="C135" s="51"/>
      <c r="D135" s="12" t="s">
        <v>225</v>
      </c>
      <c r="E135" s="2"/>
      <c r="F135" s="2"/>
      <c r="L135" s="2"/>
      <c r="M135" s="2"/>
      <c r="N135" s="2"/>
    </row>
    <row r="136" spans="1:14">
      <c r="A136" s="15" t="s">
        <v>170</v>
      </c>
      <c r="B136" s="15"/>
      <c r="C136" s="51"/>
      <c r="D136" s="12" t="s">
        <v>221</v>
      </c>
      <c r="E136" s="2"/>
      <c r="F136" s="2"/>
      <c r="L136" s="2"/>
      <c r="M136" s="2"/>
      <c r="N136" s="2"/>
    </row>
    <row r="137" spans="1:14">
      <c r="A137" s="15" t="s">
        <v>171</v>
      </c>
      <c r="B137" s="15"/>
      <c r="C137" s="51"/>
      <c r="D137" s="15" t="s">
        <v>174</v>
      </c>
      <c r="E137" s="2"/>
      <c r="F137" s="2"/>
      <c r="L137" s="2"/>
      <c r="M137" s="2"/>
      <c r="N137" s="2"/>
    </row>
    <row r="138" spans="1:14">
      <c r="A138" s="15" t="s">
        <v>172</v>
      </c>
      <c r="B138" s="15"/>
      <c r="C138" s="51"/>
      <c r="D138" s="12" t="s">
        <v>226</v>
      </c>
      <c r="E138" s="2"/>
      <c r="F138" s="2"/>
      <c r="L138" s="2"/>
      <c r="M138" s="2"/>
      <c r="N138" s="2"/>
    </row>
    <row r="139" spans="1:14">
      <c r="A139" s="15" t="s">
        <v>173</v>
      </c>
      <c r="B139" s="15"/>
      <c r="C139" s="51"/>
      <c r="D139" s="12" t="s">
        <v>304</v>
      </c>
      <c r="E139" s="2"/>
      <c r="F139" s="2"/>
      <c r="L139" s="2"/>
      <c r="M139" s="2"/>
      <c r="N139" s="2"/>
    </row>
    <row r="140" spans="1:14">
      <c r="A140" s="15" t="s">
        <v>174</v>
      </c>
      <c r="B140" s="15"/>
      <c r="C140" s="51"/>
      <c r="D140" s="12" t="s">
        <v>305</v>
      </c>
      <c r="E140" s="2"/>
      <c r="F140" s="2"/>
      <c r="L140" s="2"/>
      <c r="M140" s="2"/>
      <c r="N140" s="2"/>
    </row>
    <row r="141" spans="1:14">
      <c r="A141" s="15" t="s">
        <v>175</v>
      </c>
      <c r="B141" s="15"/>
      <c r="C141" s="51"/>
      <c r="D141" s="12" t="s">
        <v>224</v>
      </c>
      <c r="E141" s="2"/>
      <c r="F141" s="2"/>
      <c r="L141" s="2"/>
      <c r="M141" s="2"/>
      <c r="N141" s="2"/>
    </row>
    <row r="142" spans="1:14">
      <c r="A142" s="15" t="s">
        <v>176</v>
      </c>
      <c r="B142" s="15"/>
      <c r="C142" s="51"/>
      <c r="D142" s="12" t="s">
        <v>302</v>
      </c>
      <c r="E142" s="2"/>
      <c r="F142" s="2"/>
      <c r="L142" s="2"/>
      <c r="M142" s="2"/>
      <c r="N142" s="2"/>
    </row>
    <row r="143" spans="1:14">
      <c r="A143" s="15" t="s">
        <v>177</v>
      </c>
      <c r="B143" s="15"/>
      <c r="C143" s="51"/>
      <c r="D143" s="12" t="s">
        <v>303</v>
      </c>
      <c r="E143" s="2"/>
      <c r="F143" s="2"/>
      <c r="L143" s="2"/>
      <c r="M143" s="2"/>
      <c r="N143" s="2"/>
    </row>
    <row r="144" spans="1:14">
      <c r="A144" s="15" t="s">
        <v>178</v>
      </c>
      <c r="B144" s="15"/>
      <c r="C144" s="51"/>
      <c r="D144" s="12"/>
      <c r="E144" s="2"/>
      <c r="F144" s="2"/>
      <c r="L144" s="2"/>
      <c r="M144" s="2"/>
      <c r="N144" s="2"/>
    </row>
    <row r="145" spans="1:14">
      <c r="A145" s="15" t="s">
        <v>179</v>
      </c>
      <c r="B145" s="15"/>
      <c r="C145" s="51"/>
      <c r="D145" s="53"/>
      <c r="E145" s="2"/>
      <c r="F145" s="2"/>
      <c r="L145" s="2"/>
      <c r="M145" s="2"/>
      <c r="N145" s="2"/>
    </row>
    <row r="146" spans="1:14">
      <c r="A146" s="15" t="s">
        <v>180</v>
      </c>
      <c r="B146" s="15"/>
      <c r="C146" s="51"/>
      <c r="D146" s="53"/>
      <c r="E146" s="2"/>
      <c r="F146" s="2"/>
      <c r="L146" s="2"/>
      <c r="M146" s="2"/>
      <c r="N146" s="2"/>
    </row>
    <row r="147" spans="1:14">
      <c r="A147" s="15" t="s">
        <v>181</v>
      </c>
      <c r="B147" s="15"/>
      <c r="C147" s="51"/>
      <c r="D147" s="53"/>
      <c r="E147" s="2"/>
      <c r="F147" s="2"/>
      <c r="L147" s="2"/>
      <c r="M147" s="2"/>
      <c r="N147" s="2"/>
    </row>
    <row r="148" spans="1:14">
      <c r="A148" s="15" t="s">
        <v>182</v>
      </c>
      <c r="B148" s="15"/>
      <c r="C148" s="51"/>
      <c r="D148" s="53"/>
      <c r="E148" s="2"/>
      <c r="F148" s="2"/>
      <c r="L148" s="2"/>
      <c r="M148" s="2"/>
      <c r="N148" s="2"/>
    </row>
    <row r="149" spans="1:14">
      <c r="A149" s="15" t="s">
        <v>183</v>
      </c>
      <c r="B149" s="15"/>
      <c r="C149" s="51"/>
      <c r="D149" s="53"/>
      <c r="E149" s="2"/>
      <c r="F149" s="2"/>
      <c r="L149" s="2"/>
      <c r="M149" s="2"/>
      <c r="N149" s="2"/>
    </row>
    <row r="150" spans="1:14">
      <c r="A150" s="15" t="s">
        <v>184</v>
      </c>
      <c r="B150" s="15"/>
      <c r="C150" s="51"/>
      <c r="D150" s="53"/>
      <c r="E150" s="2"/>
      <c r="F150" s="2"/>
      <c r="L150" s="2"/>
      <c r="M150" s="2"/>
      <c r="N150" s="2"/>
    </row>
    <row r="151" spans="1:14">
      <c r="A151" s="15" t="s">
        <v>185</v>
      </c>
      <c r="B151" s="15"/>
      <c r="C151" s="51"/>
      <c r="D151" s="53"/>
    </row>
    <row r="152" spans="1:14">
      <c r="A152" s="15" t="s">
        <v>186</v>
      </c>
      <c r="B152" s="15"/>
      <c r="C152" s="51"/>
      <c r="D152" s="53"/>
    </row>
    <row r="153" spans="1:14">
      <c r="A153" s="15" t="s">
        <v>187</v>
      </c>
      <c r="B153" s="15"/>
      <c r="C153" s="51"/>
      <c r="D153" s="53"/>
    </row>
    <row r="154" spans="1:14">
      <c r="A154" s="15" t="s">
        <v>188</v>
      </c>
      <c r="B154" s="15"/>
      <c r="C154" s="51"/>
      <c r="D154" s="53"/>
    </row>
    <row r="155" spans="1:14">
      <c r="A155" s="15" t="s">
        <v>189</v>
      </c>
      <c r="B155" s="15"/>
      <c r="C155" s="51"/>
      <c r="D155" s="53"/>
    </row>
    <row r="156" spans="1:14">
      <c r="A156" s="15" t="s">
        <v>190</v>
      </c>
      <c r="B156" s="15"/>
      <c r="C156" s="51"/>
      <c r="D156" s="53"/>
    </row>
    <row r="157" spans="1:14">
      <c r="A157" s="15" t="s">
        <v>191</v>
      </c>
      <c r="B157" s="15"/>
      <c r="C157" s="51"/>
      <c r="D157" s="53"/>
    </row>
    <row r="158" spans="1:14">
      <c r="A158" s="15" t="s">
        <v>192</v>
      </c>
      <c r="B158" s="15"/>
      <c r="C158" s="51"/>
      <c r="D158" s="53"/>
    </row>
    <row r="159" spans="1:14">
      <c r="A159" s="15" t="s">
        <v>193</v>
      </c>
      <c r="B159" s="15"/>
      <c r="C159" s="51"/>
      <c r="D159" s="53"/>
    </row>
    <row r="160" spans="1:14">
      <c r="A160" s="15" t="s">
        <v>194</v>
      </c>
      <c r="B160" s="15"/>
      <c r="C160" s="51"/>
      <c r="D160" s="53"/>
    </row>
    <row r="161" spans="1:4">
      <c r="A161" s="15" t="s">
        <v>195</v>
      </c>
      <c r="B161" s="15"/>
      <c r="C161" s="51"/>
      <c r="D161" s="53"/>
    </row>
    <row r="162" spans="1:4">
      <c r="A162" s="15" t="s">
        <v>196</v>
      </c>
      <c r="B162" s="15"/>
      <c r="C162" s="51"/>
      <c r="D162" s="53"/>
    </row>
    <row r="163" spans="1:4">
      <c r="A163" s="15" t="s">
        <v>197</v>
      </c>
      <c r="B163" s="15"/>
      <c r="C163" s="51"/>
      <c r="D163" s="53"/>
    </row>
    <row r="164" spans="1:4">
      <c r="A164" s="15" t="s">
        <v>198</v>
      </c>
      <c r="B164" s="15"/>
      <c r="C164" s="51"/>
      <c r="D164" s="53"/>
    </row>
    <row r="165" spans="1:4">
      <c r="A165" s="15" t="s">
        <v>199</v>
      </c>
      <c r="B165" s="15"/>
      <c r="C165" s="51"/>
      <c r="D165" s="53"/>
    </row>
    <row r="166" spans="1:4">
      <c r="A166" s="15" t="s">
        <v>200</v>
      </c>
      <c r="B166" s="15"/>
      <c r="C166" s="51"/>
      <c r="D166" s="53"/>
    </row>
    <row r="167" spans="1:4">
      <c r="A167" s="15" t="s">
        <v>201</v>
      </c>
      <c r="B167" s="15"/>
      <c r="C167" s="51"/>
      <c r="D167" s="53"/>
    </row>
    <row r="168" spans="1:4">
      <c r="A168" s="15" t="s">
        <v>202</v>
      </c>
      <c r="B168" s="15"/>
      <c r="C168" s="51"/>
      <c r="D168" s="53"/>
    </row>
    <row r="169" spans="1:4">
      <c r="A169" s="15" t="s">
        <v>203</v>
      </c>
      <c r="B169" s="15"/>
      <c r="C169" s="51"/>
      <c r="D169" s="53"/>
    </row>
    <row r="170" spans="1:4">
      <c r="A170" s="15" t="s">
        <v>204</v>
      </c>
      <c r="B170" s="15"/>
      <c r="C170" s="51"/>
      <c r="D170" s="53"/>
    </row>
    <row r="171" spans="1:4">
      <c r="A171" s="15" t="s">
        <v>205</v>
      </c>
      <c r="B171" s="15"/>
      <c r="C171" s="51"/>
      <c r="D171" s="53"/>
    </row>
    <row r="172" spans="1:4">
      <c r="A172" s="15" t="s">
        <v>206</v>
      </c>
      <c r="B172" s="15"/>
      <c r="C172" s="51"/>
      <c r="D172" s="53"/>
    </row>
    <row r="173" spans="1:4">
      <c r="A173" s="15" t="s">
        <v>207</v>
      </c>
      <c r="B173" s="15"/>
      <c r="C173" s="51"/>
      <c r="D173" s="53"/>
    </row>
    <row r="174" spans="1:4">
      <c r="A174" s="15" t="s">
        <v>208</v>
      </c>
      <c r="B174" s="15"/>
      <c r="C174" s="51"/>
      <c r="D174" s="53"/>
    </row>
    <row r="175" spans="1:4">
      <c r="A175" s="15" t="s">
        <v>209</v>
      </c>
      <c r="B175" s="15"/>
      <c r="C175" s="51"/>
      <c r="D175" s="53"/>
    </row>
    <row r="176" spans="1:4">
      <c r="A176" s="15" t="s">
        <v>210</v>
      </c>
      <c r="B176" s="15"/>
      <c r="C176" s="51"/>
      <c r="D176" s="53"/>
    </row>
    <row r="177" spans="1:4">
      <c r="A177" s="15" t="s">
        <v>211</v>
      </c>
      <c r="B177" s="15"/>
      <c r="C177" s="51"/>
      <c r="D177" s="53"/>
    </row>
    <row r="178" spans="1:4">
      <c r="A178" s="15" t="s">
        <v>212</v>
      </c>
      <c r="B178" s="15"/>
      <c r="C178" s="51"/>
      <c r="D178" s="53"/>
    </row>
    <row r="179" spans="1:4">
      <c r="A179" s="15" t="s">
        <v>213</v>
      </c>
      <c r="B179" s="15"/>
      <c r="C179" s="51"/>
      <c r="D179" s="53"/>
    </row>
    <row r="180" spans="1:4">
      <c r="A180" s="15" t="s">
        <v>214</v>
      </c>
      <c r="B180" s="15"/>
      <c r="C180" s="51"/>
      <c r="D180" s="53"/>
    </row>
    <row r="181" spans="1:4">
      <c r="A181" s="15" t="s">
        <v>215</v>
      </c>
      <c r="B181" s="15"/>
      <c r="C181" s="51"/>
      <c r="D181" s="53"/>
    </row>
    <row r="182" spans="1:4">
      <c r="A182" s="15" t="s">
        <v>216</v>
      </c>
      <c r="B182" s="15"/>
      <c r="C182" s="51"/>
      <c r="D182" s="53"/>
    </row>
    <row r="183" spans="1:4">
      <c r="A183" s="15" t="s">
        <v>217</v>
      </c>
      <c r="B183" s="15"/>
      <c r="C183" s="51"/>
      <c r="D183" s="53"/>
    </row>
    <row r="184" spans="1:4">
      <c r="A184" s="15" t="s">
        <v>218</v>
      </c>
      <c r="B184" s="15"/>
      <c r="C184" s="51"/>
      <c r="D184" s="53"/>
    </row>
    <row r="185" spans="1:4">
      <c r="A185" s="15" t="s">
        <v>219</v>
      </c>
      <c r="B185" s="15"/>
      <c r="C185" s="51"/>
      <c r="D185" s="53"/>
    </row>
    <row r="186" spans="1:4">
      <c r="A186" s="15" t="s">
        <v>220</v>
      </c>
      <c r="B186" s="15"/>
      <c r="C186" s="51"/>
      <c r="D186" s="53"/>
    </row>
    <row r="187" spans="1:4">
      <c r="A187" s="15" t="s">
        <v>221</v>
      </c>
      <c r="B187" s="15"/>
      <c r="C187" s="51"/>
      <c r="D187" s="53"/>
    </row>
    <row r="188" spans="1:4">
      <c r="A188" s="15" t="s">
        <v>222</v>
      </c>
      <c r="B188" s="15"/>
      <c r="C188" s="51"/>
      <c r="D188" s="53"/>
    </row>
  </sheetData>
  <autoFilter ref="A1:D98" xr:uid="{B865F802-5F89-4826-B582-EC4C07C09623}"/>
  <mergeCells count="8">
    <mergeCell ref="A120:C120"/>
    <mergeCell ref="A129:D129"/>
    <mergeCell ref="A32:C32"/>
    <mergeCell ref="A43:C43"/>
    <mergeCell ref="A58:C58"/>
    <mergeCell ref="A85:C85"/>
    <mergeCell ref="A98:C98"/>
    <mergeCell ref="A107:C107"/>
  </mergeCells>
  <phoneticPr fontId="4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ABF18-2F5E-45BB-B4A4-92187014B09E}">
  <sheetPr codeName="工作表3"/>
  <dimension ref="A1:M11"/>
  <sheetViews>
    <sheetView showGridLines="0" topLeftCell="A2" workbookViewId="0">
      <selection activeCell="F9" sqref="F9:M9"/>
    </sheetView>
  </sheetViews>
  <sheetFormatPr defaultColWidth="8.875" defaultRowHeight="16.5"/>
  <sheetData>
    <row r="1" spans="1:13" ht="61.5">
      <c r="A1" s="1" t="s">
        <v>152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63" customHeight="1">
      <c r="A2" s="1" t="s">
        <v>153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63" customHeight="1">
      <c r="A3" s="3" t="s">
        <v>154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"/>
    </row>
    <row r="4" spans="1:13" ht="63" customHeight="1">
      <c r="A4" s="5" t="s">
        <v>155</v>
      </c>
      <c r="B4" s="6"/>
      <c r="C4" s="6"/>
      <c r="D4" s="6"/>
      <c r="E4" s="6"/>
      <c r="F4" s="6"/>
      <c r="G4" s="6"/>
      <c r="H4" s="6"/>
      <c r="I4" s="6"/>
      <c r="J4" s="2"/>
      <c r="K4" s="2"/>
      <c r="L4" s="2"/>
      <c r="M4" s="2"/>
    </row>
    <row r="7" spans="1:13" ht="53.25" customHeight="1">
      <c r="A7" s="44" t="s">
        <v>157</v>
      </c>
      <c r="B7" s="44"/>
      <c r="C7" s="44"/>
      <c r="D7" s="44"/>
      <c r="E7" s="44"/>
      <c r="F7" s="152" t="s">
        <v>312</v>
      </c>
      <c r="G7" s="152"/>
      <c r="H7" s="152"/>
      <c r="I7" s="152"/>
      <c r="J7" s="152"/>
      <c r="K7" s="152"/>
      <c r="L7" s="152"/>
      <c r="M7" s="152"/>
    </row>
    <row r="8" spans="1:13" ht="53.25" customHeight="1">
      <c r="A8" s="43" t="s">
        <v>156</v>
      </c>
      <c r="B8" s="43"/>
      <c r="C8" s="43"/>
      <c r="D8" s="151">
        <f ca="1">TODAY()</f>
        <v>46135</v>
      </c>
      <c r="E8" s="151"/>
      <c r="F8" s="151"/>
      <c r="G8" s="151"/>
      <c r="H8" s="151"/>
      <c r="I8" s="151"/>
      <c r="J8" s="151"/>
      <c r="K8" s="151"/>
      <c r="L8" s="151"/>
      <c r="M8" s="151"/>
    </row>
    <row r="9" spans="1:13" ht="53.25" customHeight="1" thickBot="1">
      <c r="A9" s="44" t="s">
        <v>158</v>
      </c>
      <c r="B9" s="44"/>
      <c r="C9" s="44"/>
      <c r="D9" s="44"/>
      <c r="E9" s="44"/>
      <c r="F9" s="152" t="s">
        <v>313</v>
      </c>
      <c r="G9" s="152"/>
      <c r="H9" s="152"/>
      <c r="I9" s="152"/>
      <c r="J9" s="152"/>
      <c r="K9" s="152"/>
      <c r="L9" s="152"/>
      <c r="M9" s="152"/>
    </row>
    <row r="10" spans="1:13" s="9" customFormat="1" ht="51" customHeight="1" thickBot="1">
      <c r="B10" s="153" t="s">
        <v>163</v>
      </c>
      <c r="C10" s="153"/>
      <c r="D10" s="45"/>
      <c r="E10" s="46" t="s">
        <v>161</v>
      </c>
      <c r="F10" s="47" t="s">
        <v>286</v>
      </c>
      <c r="G10" s="48"/>
      <c r="H10" s="49" t="s">
        <v>162</v>
      </c>
      <c r="I10" s="47"/>
      <c r="J10" s="48"/>
      <c r="K10" s="48"/>
      <c r="L10" s="48"/>
    </row>
    <row r="11" spans="1:13" ht="16.5" customHeight="1">
      <c r="B11" s="153"/>
      <c r="C11" s="153"/>
    </row>
  </sheetData>
  <mergeCells count="4">
    <mergeCell ref="D8:M8"/>
    <mergeCell ref="F7:M7"/>
    <mergeCell ref="F9:M9"/>
    <mergeCell ref="B10:C11"/>
  </mergeCells>
  <phoneticPr fontId="42" type="noConversion"/>
  <pageMargins left="0.7" right="0.7" top="0.75" bottom="0.75" header="0.3" footer="0.3"/>
  <pageSetup paperSize="9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6625" r:id="rId4" name="Button 1025">
              <controlPr defaultSize="0" print="0" autoFill="0" autoPict="0" macro="[0]!Module2.打印">
                <anchor moveWithCells="1" sizeWithCells="1">
                  <from>
                    <xdr:col>0</xdr:col>
                    <xdr:colOff>19050</xdr:colOff>
                    <xdr:row>11</xdr:row>
                    <xdr:rowOff>47625</xdr:rowOff>
                  </from>
                  <to>
                    <xdr:col>1</xdr:col>
                    <xdr:colOff>657225</xdr:colOff>
                    <xdr:row>12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41223-771C-4FF4-91D6-F98BCA16DA52}">
  <dimension ref="A1:M11"/>
  <sheetViews>
    <sheetView workbookViewId="0">
      <selection activeCell="I2" sqref="I2"/>
    </sheetView>
  </sheetViews>
  <sheetFormatPr defaultColWidth="8.875" defaultRowHeight="16.5"/>
  <cols>
    <col min="7" max="7" width="9.25" customWidth="1"/>
    <col min="9" max="9" width="10.125" bestFit="1" customWidth="1"/>
  </cols>
  <sheetData>
    <row r="1" spans="1:13" ht="53.25" customHeight="1" thickBot="1">
      <c r="A1" s="1" t="s">
        <v>152</v>
      </c>
      <c r="B1" s="2"/>
      <c r="C1" s="2"/>
      <c r="D1" s="2"/>
      <c r="E1" s="2"/>
      <c r="F1" s="2"/>
      <c r="G1" s="2"/>
      <c r="H1" s="66" t="s">
        <v>309</v>
      </c>
      <c r="I1" s="65">
        <v>7148</v>
      </c>
      <c r="J1" s="2"/>
      <c r="K1" s="2"/>
      <c r="L1" s="2"/>
      <c r="M1" s="2"/>
    </row>
    <row r="2" spans="1:13" ht="53.25" customHeight="1">
      <c r="A2" s="1" t="s">
        <v>287</v>
      </c>
      <c r="B2" s="2"/>
      <c r="C2" s="154" t="str">
        <f>VLOOKUP(I1,'店代號（勿刪）'!$B:$C,2,FALSE)</f>
        <v>RSS</v>
      </c>
      <c r="D2" s="154"/>
      <c r="E2" s="154"/>
      <c r="F2" s="2"/>
      <c r="G2" s="2"/>
      <c r="H2" s="2"/>
      <c r="I2" s="2"/>
      <c r="J2" s="2"/>
      <c r="K2" s="2"/>
      <c r="L2" s="2"/>
      <c r="M2" s="2"/>
    </row>
    <row r="3" spans="1:13" ht="54.75" customHeight="1">
      <c r="A3" s="155" t="s">
        <v>310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2"/>
    </row>
    <row r="4" spans="1:13" ht="54.75" customHeight="1" thickBot="1">
      <c r="A4" s="3" t="s">
        <v>154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2"/>
    </row>
    <row r="5" spans="1:13" ht="54.75" customHeight="1" thickBot="1">
      <c r="A5" s="5" t="s">
        <v>155</v>
      </c>
      <c r="B5" s="6"/>
      <c r="C5" s="6"/>
      <c r="D5" s="6"/>
      <c r="E5" s="6"/>
      <c r="F5" s="6"/>
      <c r="G5" s="6"/>
      <c r="H5" s="6"/>
      <c r="I5" s="6"/>
      <c r="J5" s="2"/>
      <c r="K5" s="2"/>
      <c r="L5" s="2"/>
      <c r="M5" s="2"/>
    </row>
    <row r="7" spans="1:13" ht="48.75" customHeight="1">
      <c r="A7" s="44" t="s">
        <v>288</v>
      </c>
      <c r="B7" s="44"/>
      <c r="C7" s="44"/>
      <c r="D7" s="44"/>
      <c r="E7" s="44"/>
      <c r="F7" s="152" t="s">
        <v>314</v>
      </c>
      <c r="G7" s="152"/>
      <c r="H7" s="152"/>
      <c r="I7" s="152"/>
      <c r="J7" s="152"/>
      <c r="K7" s="152"/>
      <c r="L7" s="152"/>
      <c r="M7" s="152"/>
    </row>
    <row r="8" spans="1:13" ht="48.75" customHeight="1">
      <c r="A8" s="43" t="s">
        <v>289</v>
      </c>
      <c r="B8" s="43"/>
      <c r="C8" s="43"/>
      <c r="D8" s="151">
        <f ca="1">TODAY()</f>
        <v>46135</v>
      </c>
      <c r="E8" s="151"/>
      <c r="F8" s="151"/>
      <c r="G8" s="151"/>
      <c r="H8" s="151"/>
      <c r="I8" s="151"/>
      <c r="J8" s="151"/>
      <c r="K8" s="151"/>
      <c r="L8" s="151"/>
      <c r="M8" s="151"/>
    </row>
    <row r="9" spans="1:13" ht="48.75" customHeight="1" thickBot="1">
      <c r="A9" s="44" t="s">
        <v>290</v>
      </c>
      <c r="B9" s="44"/>
      <c r="C9" s="44"/>
      <c r="D9" s="44"/>
      <c r="E9" s="44"/>
      <c r="F9" s="156" t="str">
        <f>VLOOKUP(I1,'店代號（勿刪）'!$B:$D,3,FALSE)</f>
        <v>RSS</v>
      </c>
      <c r="G9" s="156"/>
      <c r="H9" s="156"/>
      <c r="I9" s="156"/>
      <c r="J9" s="156"/>
      <c r="K9" s="156"/>
      <c r="L9" s="156"/>
      <c r="M9" s="156"/>
    </row>
    <row r="10" spans="1:13" s="9" customFormat="1" ht="51" customHeight="1" thickBot="1">
      <c r="B10" s="153" t="s">
        <v>291</v>
      </c>
      <c r="C10" s="153"/>
      <c r="D10" s="45"/>
      <c r="E10" s="46" t="s">
        <v>292</v>
      </c>
      <c r="F10" s="47" t="s">
        <v>286</v>
      </c>
      <c r="G10" s="48"/>
      <c r="H10" s="49" t="s">
        <v>293</v>
      </c>
      <c r="I10" s="47"/>
      <c r="J10" s="48"/>
      <c r="K10" s="48"/>
      <c r="L10" s="48"/>
    </row>
    <row r="11" spans="1:13" ht="16.5" customHeight="1">
      <c r="B11" s="153"/>
      <c r="C11" s="153"/>
    </row>
  </sheetData>
  <mergeCells count="6">
    <mergeCell ref="B10:C11"/>
    <mergeCell ref="C2:E2"/>
    <mergeCell ref="A3:L3"/>
    <mergeCell ref="F7:M7"/>
    <mergeCell ref="D8:M8"/>
    <mergeCell ref="F9:M9"/>
  </mergeCells>
  <phoneticPr fontId="70" type="noConversion"/>
  <pageMargins left="0.7" right="0.7" top="0.75" bottom="0.75" header="0.3" footer="0.3"/>
  <pageSetup paperSize="9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61" r:id="rId4" name="Button 1025">
              <controlPr defaultSize="0" print="0" autoFill="0" autoPict="0">
                <anchor moveWithCells="1" sizeWithCells="1">
                  <from>
                    <xdr:col>0</xdr:col>
                    <xdr:colOff>19050</xdr:colOff>
                    <xdr:row>11</xdr:row>
                    <xdr:rowOff>47625</xdr:rowOff>
                  </from>
                  <to>
                    <xdr:col>1</xdr:col>
                    <xdr:colOff>657225</xdr:colOff>
                    <xdr:row>12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9A81F-BC2F-4C4F-B931-21C22A3B973E}">
  <dimension ref="A1:M9"/>
  <sheetViews>
    <sheetView zoomScale="85" zoomScaleNormal="85" workbookViewId="0">
      <selection activeCell="E5" sqref="E5:M5"/>
    </sheetView>
  </sheetViews>
  <sheetFormatPr defaultRowHeight="68.25"/>
  <cols>
    <col min="1" max="1" width="17" style="57" customWidth="1"/>
    <col min="2" max="16384" width="9" style="56"/>
  </cols>
  <sheetData>
    <row r="1" spans="1:13" ht="30.75" customHeight="1"/>
    <row r="2" spans="1:13" ht="62.25" thickBot="1">
      <c r="A2" s="157" t="s">
        <v>240</v>
      </c>
      <c r="B2" s="157"/>
      <c r="C2" s="161" t="s">
        <v>315</v>
      </c>
      <c r="D2" s="162"/>
      <c r="E2" s="162"/>
      <c r="F2" s="162"/>
      <c r="G2" s="162"/>
      <c r="H2" s="162"/>
      <c r="I2" s="162"/>
      <c r="J2" s="162"/>
      <c r="K2" s="162"/>
      <c r="L2" s="162"/>
      <c r="M2" s="162"/>
    </row>
    <row r="3" spans="1:13" ht="50.25" customHeight="1" thickTop="1">
      <c r="A3" s="59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spans="1:13" ht="69" thickBot="1">
      <c r="A4" s="58" t="s">
        <v>241</v>
      </c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</row>
    <row r="5" spans="1:13" ht="75" customHeight="1" thickTop="1" thickBot="1">
      <c r="A5" s="61" t="s">
        <v>242</v>
      </c>
      <c r="B5" s="62"/>
      <c r="C5" s="62"/>
      <c r="D5" s="63"/>
      <c r="E5" s="158" t="s">
        <v>246</v>
      </c>
      <c r="F5" s="158"/>
      <c r="G5" s="158"/>
      <c r="H5" s="158"/>
      <c r="I5" s="158"/>
      <c r="J5" s="158"/>
      <c r="K5" s="158"/>
      <c r="L5" s="158"/>
      <c r="M5" s="158"/>
    </row>
    <row r="6" spans="1:13" ht="75" customHeight="1" thickTop="1" thickBot="1">
      <c r="A6" s="61" t="s">
        <v>243</v>
      </c>
      <c r="B6" s="62"/>
      <c r="C6" s="62"/>
      <c r="D6" s="63"/>
      <c r="E6" s="158"/>
      <c r="F6" s="158"/>
      <c r="G6" s="158"/>
      <c r="H6" s="158"/>
      <c r="I6" s="158"/>
      <c r="J6" s="158"/>
      <c r="K6" s="158"/>
      <c r="L6" s="158"/>
      <c r="M6" s="158"/>
    </row>
    <row r="7" spans="1:13" ht="75" customHeight="1" thickTop="1" thickBot="1">
      <c r="A7" s="61" t="s">
        <v>244</v>
      </c>
      <c r="B7" s="62"/>
      <c r="C7" s="62"/>
      <c r="D7" s="63"/>
      <c r="E7" s="159">
        <f ca="1">TODAY()</f>
        <v>46135</v>
      </c>
      <c r="F7" s="158"/>
      <c r="G7" s="158"/>
      <c r="H7" s="158"/>
      <c r="I7" s="158"/>
      <c r="J7" s="158"/>
      <c r="K7" s="158"/>
      <c r="L7" s="158"/>
      <c r="M7" s="158"/>
    </row>
    <row r="8" spans="1:13" ht="75" customHeight="1" thickTop="1" thickBot="1">
      <c r="A8" s="61" t="s">
        <v>245</v>
      </c>
      <c r="B8" s="62"/>
      <c r="C8" s="62"/>
      <c r="D8" s="63"/>
      <c r="E8" s="158"/>
      <c r="F8" s="158"/>
      <c r="G8" s="158"/>
      <c r="H8" s="158"/>
      <c r="I8" s="158"/>
      <c r="J8" s="158"/>
      <c r="K8" s="158"/>
      <c r="L8" s="158"/>
      <c r="M8" s="158"/>
    </row>
    <row r="9" spans="1:13" ht="69" thickTop="1"/>
  </sheetData>
  <mergeCells count="7">
    <mergeCell ref="A2:B2"/>
    <mergeCell ref="E8:M8"/>
    <mergeCell ref="E7:M7"/>
    <mergeCell ref="E6:M6"/>
    <mergeCell ref="E5:M5"/>
    <mergeCell ref="B4:M4"/>
    <mergeCell ref="C2:M2"/>
  </mergeCells>
  <phoneticPr fontId="49" type="noConversion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2f1cec7a-eeda-4ae0-afd8-76e629da0dee" xsi:nil="true"/>
  </documentManagement>
</p:properti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0311E16B83C64BACF0E35BD5C4A80F" ma:contentTypeVersion="1" ma:contentTypeDescription="Create a new document." ma:contentTypeScope="" ma:versionID="59ee8225b99117356d9afd88e60347db">
  <xsd:schema xmlns:xsd="http://www.w3.org/2001/XMLSchema" xmlns:p="http://schemas.microsoft.com/office/2006/metadata/properties" xmlns:ns2="2f1cec7a-eeda-4ae0-afd8-76e629da0dee" targetNamespace="http://schemas.microsoft.com/office/2006/metadata/properties" ma:root="true" ma:fieldsID="434936c7df0cb9e9182155dca7aac452" ns2:_="">
    <xsd:import namespace="2f1cec7a-eeda-4ae0-afd8-76e629da0dee"/>
    <xsd:element name="properties">
      <xsd:complexType>
        <xsd:sequence>
          <xsd:element name="documentManagement">
            <xsd:complexType>
              <xsd:all>
                <xsd:element ref="ns2:Notes0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2f1cec7a-eeda-4ae0-afd8-76e629da0dee" elementFormDefault="qualified">
    <xsd:import namespace="http://schemas.microsoft.com/office/2006/documentManagement/types"/>
    <xsd:element name="Notes0" ma:index="8" nillable="true" ma:displayName="Notes" ma:internalName="Notes0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��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67B49E-B575-4B70-8F36-5F79DE89017D}">
  <ds:schemaRefs>
    <ds:schemaRef ds:uri="http://purl.org/dc/elements/1.1/"/>
    <ds:schemaRef ds:uri="http://schemas.microsoft.com/office/2006/metadata/properties"/>
    <ds:schemaRef ds:uri="http://purl.org/dc/dcmitype/"/>
    <ds:schemaRef ds:uri="2f1cec7a-eeda-4ae0-afd8-76e629da0de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F4C4254-7D6E-4423-91BE-CD329764F269}">
  <ds:schemaRefs/>
</ds:datastoreItem>
</file>

<file path=customXml/itemProps3.xml><?xml version="1.0" encoding="utf-8"?>
<ds:datastoreItem xmlns:ds="http://schemas.openxmlformats.org/officeDocument/2006/customXml" ds:itemID="{8EF0D438-E334-4D56-A040-D74676E99F17}">
  <ds:schemaRefs/>
</ds:datastoreItem>
</file>

<file path=customXml/itemProps4.xml><?xml version="1.0" encoding="utf-8"?>
<ds:datastoreItem xmlns:ds="http://schemas.openxmlformats.org/officeDocument/2006/customXml" ds:itemID="{E26DE968-C8C0-42CA-BFEE-B9927C114633}">
  <ds:schemaRefs/>
</ds:datastoreItem>
</file>

<file path=customXml/itemProps5.xml><?xml version="1.0" encoding="utf-8"?>
<ds:datastoreItem xmlns:ds="http://schemas.openxmlformats.org/officeDocument/2006/customXml" ds:itemID="{CDA27437-4A3E-4C09-8E9E-9E395D594DC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20250730</vt:lpstr>
      <vt:lpstr>Sheet2</vt:lpstr>
      <vt:lpstr>Sheet3</vt:lpstr>
      <vt:lpstr>店代號（勿刪）</vt:lpstr>
      <vt:lpstr>香港</vt:lpstr>
      <vt:lpstr>香港分店</vt:lpstr>
      <vt:lpstr>Sales Memo</vt:lpstr>
    </vt:vector>
  </TitlesOfParts>
  <Company>CMT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TIM</dc:title>
  <dc:subject>TIM</dc:subject>
  <dc:creator>TIM</dc:creator>
  <cp:keywords>TIM</cp:keywords>
  <dc:description>TIM</dc:description>
  <cp:lastModifiedBy>fmrmv</cp:lastModifiedBy>
  <cp:lastPrinted>2025-07-21T02:34:44Z</cp:lastPrinted>
  <dcterms:created xsi:type="dcterms:W3CDTF">2013-09-03T02:31:26Z</dcterms:created>
  <dcterms:modified xsi:type="dcterms:W3CDTF">2026-04-23T05:03:51Z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Document</vt:lpwstr>
  </property>
  <property fmtid="{D5CDD505-2E9C-101B-9397-08002B2CF9AE}" pid="3" name="ICV">
    <vt:lpwstr>2CD95211ECD44136BA7CDC08AF181EB9_12</vt:lpwstr>
  </property>
  <property fmtid="{D5CDD505-2E9C-101B-9397-08002B2CF9AE}" pid="4" name="KSOProductBuildVer">
    <vt:lpwstr>2052-11.1.0.11372</vt:lpwstr>
  </property>
</Properties>
</file>